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wmf" ContentType="image/x-wmf"/>
  <Override PartName="/xl/charts/chart2.xml" ContentType="application/vnd.openxmlformats-officedocument.drawingml.char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codeName="EstaPastaDeTrabalho" defaultThemeVersion="124226"/>
  <bookViews>
    <workbookView xWindow="-120" yWindow="-120" windowWidth="20730" windowHeight="11760"/>
  </bookViews>
  <sheets>
    <sheet name="Guia de Ações" sheetId="1" r:id="rId1"/>
    <sheet name="Resumo" sheetId="5" r:id="rId2"/>
    <sheet name="Gráficos e Glossário" sheetId="2" state="hidden" r:id="rId3"/>
    <sheet name="Disclaimer" sheetId="4" r:id="rId4"/>
  </sheets>
  <definedNames>
    <definedName name="_xlnm.Print_Area" localSheetId="3">Disclaimer!$B$1:$X$54</definedName>
    <definedName name="_xlnm.Print_Area" localSheetId="2">'Gráficos e Glossário'!$A$1:$X$55</definedName>
    <definedName name="_xlnm.Print_Area" localSheetId="0">'Guia de Ações'!$B$1:$AP$213</definedName>
    <definedName name="IQ_CH" hidden="1">110000</definedName>
    <definedName name="IQ_CQ" hidden="1">5000</definedName>
    <definedName name="IQ_CY" hidden="1">10000</definedName>
    <definedName name="IQ_DAILY" hidden="1">500000</definedName>
    <definedName name="IQ_DNTM" hidden="1">700000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MTD" hidden="1">800000</definedName>
    <definedName name="IQ_NAMES_REVISION_DATE_" hidden="1">41792.5403703704</definedName>
    <definedName name="IQ_NTM" hidden="1">6000</definedName>
    <definedName name="IQ_QTD" hidden="1">750000</definedName>
    <definedName name="IQ_TODAY" hidden="1">0</definedName>
    <definedName name="IQ_WEEK" hidden="1">50000</definedName>
    <definedName name="IQ_YTD" hidden="1">3000</definedName>
    <definedName name="IQ_YTDMONTH" hidden="1">130000</definedName>
    <definedName name="OLE_LINK1" localSheetId="3">Disclaimer!$B$7</definedName>
    <definedName name="OLE_LINK3" localSheetId="3">Disclaimer!$P$15</definedName>
    <definedName name="_xlnm.Print_Titles" localSheetId="0">'Guia de Ações'!$1:$14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4" i="5"/>
  <c r="M13"/>
  <c r="K14"/>
  <c r="K13"/>
  <c r="I14"/>
  <c r="G14"/>
  <c r="G13"/>
  <c r="F14"/>
  <c r="F13"/>
  <c r="E14"/>
  <c r="E13"/>
  <c r="D14"/>
  <c r="D13"/>
  <c r="L13" s="1"/>
  <c r="C10"/>
  <c r="B8" i="2"/>
  <c r="J43"/>
  <c r="J14" i="5"/>
  <c r="J13"/>
  <c r="H13"/>
  <c r="I13"/>
  <c r="H14"/>
  <c r="N14" l="1"/>
  <c r="L14"/>
  <c r="N13"/>
</calcChain>
</file>

<file path=xl/sharedStrings.xml><?xml version="1.0" encoding="utf-8"?>
<sst xmlns="http://schemas.openxmlformats.org/spreadsheetml/2006/main" count="1245" uniqueCount="526">
  <si>
    <t>Variação (%)</t>
  </si>
  <si>
    <t>Máxima
52 sem</t>
  </si>
  <si>
    <t>Mínima
52 sem</t>
  </si>
  <si>
    <t>Nome</t>
  </si>
  <si>
    <t>Cod.</t>
  </si>
  <si>
    <t xml:space="preserve"> Dia </t>
  </si>
  <si>
    <t xml:space="preserve"> Mês </t>
  </si>
  <si>
    <t xml:space="preserve"> Ano</t>
  </si>
  <si>
    <t>12 m</t>
  </si>
  <si>
    <t>Ibovespa</t>
  </si>
  <si>
    <t>IBOV</t>
  </si>
  <si>
    <t>Dow Jones Index</t>
  </si>
  <si>
    <t>DJIA</t>
  </si>
  <si>
    <t>Dados da Ação</t>
  </si>
  <si>
    <t>Indicadores Financeiros</t>
  </si>
  <si>
    <t>Múltiplos</t>
  </si>
  <si>
    <t>Última Cotação (R$)</t>
  </si>
  <si>
    <t>Potencial Valorização (%)</t>
  </si>
  <si>
    <t>Ratings</t>
  </si>
  <si>
    <t>ROL (R$ mm)</t>
  </si>
  <si>
    <t>LUCRO LÍQUIDO 
(R$ mm)</t>
  </si>
  <si>
    <t xml:space="preserve">P/L </t>
  </si>
  <si>
    <t>ROE (%)</t>
  </si>
  <si>
    <t>BRFS3</t>
  </si>
  <si>
    <t>MDIA3</t>
  </si>
  <si>
    <t>RENT3</t>
  </si>
  <si>
    <t>CIEL3</t>
  </si>
  <si>
    <t>ITUB4</t>
  </si>
  <si>
    <t>CYRE3</t>
  </si>
  <si>
    <t>KLBN4</t>
  </si>
  <si>
    <t>PETR4</t>
  </si>
  <si>
    <t>GGBR4</t>
  </si>
  <si>
    <t>VALE5</t>
  </si>
  <si>
    <t>Ações - Variação Mensal x Variação Diária</t>
  </si>
  <si>
    <t>Glossário</t>
  </si>
  <si>
    <t>Carteira Sugerida x Ibovespa</t>
  </si>
  <si>
    <t>Carteira</t>
  </si>
  <si>
    <t>Rentabilidade Acumulada
 no Mês</t>
  </si>
  <si>
    <t>CESP6</t>
  </si>
  <si>
    <t>Carteira Sugerida</t>
  </si>
  <si>
    <t>Ativo</t>
  </si>
  <si>
    <t>Código</t>
  </si>
  <si>
    <t>Setor</t>
  </si>
  <si>
    <t>Peso</t>
  </si>
  <si>
    <t>Consumo</t>
  </si>
  <si>
    <t>Sider./Mineração</t>
  </si>
  <si>
    <t>Petróleo/Petroq.</t>
  </si>
  <si>
    <t>Alocação Setorial</t>
  </si>
  <si>
    <t>Petroleo/Petroq.</t>
  </si>
  <si>
    <t>Sider/Mineração</t>
  </si>
  <si>
    <t>PETROBRAS PN</t>
  </si>
  <si>
    <t>VALE PNA N1</t>
  </si>
  <si>
    <t>/ 2013</t>
  </si>
  <si>
    <t>ULTRAPAR ON NM</t>
  </si>
  <si>
    <t>UGPA3</t>
  </si>
  <si>
    <t>Infraestrutura</t>
  </si>
  <si>
    <t>Agronegócio</t>
  </si>
  <si>
    <t>CIELO ON NM</t>
  </si>
  <si>
    <t>Serv. Financeiro</t>
  </si>
  <si>
    <t>Energia Elétrica</t>
  </si>
  <si>
    <t>Carteira X Ibovespa</t>
  </si>
  <si>
    <t>AMBV4</t>
  </si>
  <si>
    <t>Papel e Celulose</t>
  </si>
  <si>
    <t>10 Setores</t>
  </si>
  <si>
    <t>AMBEV PN</t>
  </si>
  <si>
    <t>BRF FOODS ON NM</t>
  </si>
  <si>
    <t>CESP PN NM</t>
  </si>
  <si>
    <t>CYRELA REALTY ON NM</t>
  </si>
  <si>
    <t>Construção Civil</t>
  </si>
  <si>
    <t>ECORODOVIAS ON NM</t>
  </si>
  <si>
    <t>ECOR3</t>
  </si>
  <si>
    <t>GERDAU PN N1</t>
  </si>
  <si>
    <t>ITAUUNIBANCO PN ED N1</t>
  </si>
  <si>
    <t>Bancos</t>
  </si>
  <si>
    <t>KLABIN S/A PN N1</t>
  </si>
  <si>
    <t>M DIAS BRANCO ON NM</t>
  </si>
  <si>
    <t>LOCALIZA ON NM</t>
  </si>
  <si>
    <t>Transportes</t>
  </si>
  <si>
    <t>Serviço Financeiro</t>
  </si>
  <si>
    <t>IBOV INDEX</t>
  </si>
  <si>
    <t>INDU INDEX</t>
  </si>
  <si>
    <t>AGRIBUSINESS</t>
  </si>
  <si>
    <t>Agronegócios</t>
  </si>
  <si>
    <t>Fontes: BB-Banco de Investimento e Bloomberg</t>
  </si>
  <si>
    <t>-</t>
  </si>
  <si>
    <t>* Preço Potencial para 12 meses</t>
  </si>
  <si>
    <t>EBITDA ** (R$ mm)</t>
  </si>
  <si>
    <t>Margem Ebitda *** (%)</t>
  </si>
  <si>
    <t>EV/ EBITDA ****</t>
  </si>
  <si>
    <t>** Para o setor de bancos, considerar Resultado Operacional</t>
  </si>
  <si>
    <t>** Para o setor de bancos, considerar Margem Operacional</t>
  </si>
  <si>
    <t>**** Para o setor de bancos e os indices, considerar P/VPA</t>
  </si>
  <si>
    <t>Disclaimer</t>
  </si>
  <si>
    <t xml:space="preserve">   -</t>
  </si>
  <si>
    <t>CSAN3</t>
  </si>
  <si>
    <t>SMTO3</t>
  </si>
  <si>
    <t>OFSA3</t>
  </si>
  <si>
    <t>SLCE3</t>
  </si>
  <si>
    <t>JBS SA</t>
  </si>
  <si>
    <t>JBSS3</t>
  </si>
  <si>
    <t>MRFG3</t>
  </si>
  <si>
    <t>Dívida Líquida(R$mm)</t>
  </si>
  <si>
    <t>DPA
(R$)</t>
  </si>
  <si>
    <t>CSAN3 bz equity</t>
  </si>
  <si>
    <t>SMTO3 bz equity</t>
  </si>
  <si>
    <t>OFSA3 bz equity</t>
  </si>
  <si>
    <t>SLCE3 bz equity</t>
  </si>
  <si>
    <t>BRFS3 bz equity</t>
  </si>
  <si>
    <t>JBSS3 bz equity</t>
  </si>
  <si>
    <t>MDIA3 bz equity</t>
  </si>
  <si>
    <t>MRFG3 bz equity</t>
  </si>
  <si>
    <t>FHER3</t>
  </si>
  <si>
    <t>FHER3 bz equity</t>
  </si>
  <si>
    <t>FERTILIZANTES HERINGER LTDA</t>
  </si>
  <si>
    <t>SAO MARTINHO SA</t>
  </si>
  <si>
    <t>OURO FINO SAUDE ANIMAL PARTI</t>
  </si>
  <si>
    <t>SLC AGRICOLA SA</t>
  </si>
  <si>
    <t>BRF SA</t>
  </si>
  <si>
    <t>M DIAS BRANCO SA</t>
  </si>
  <si>
    <t>MARFRIG GLOBAL FOODS SA</t>
  </si>
  <si>
    <t>Alimentos e Bebidas</t>
  </si>
  <si>
    <t>AMBEV SA</t>
  </si>
  <si>
    <t>ABEV3</t>
  </si>
  <si>
    <t>ABEV3 bz equity</t>
  </si>
  <si>
    <t>MINERVA SA</t>
  </si>
  <si>
    <t>BEEF3</t>
  </si>
  <si>
    <t>BEEF3 bz equity</t>
  </si>
  <si>
    <t>BANCOS E SERVIÇOS FINANCEIROS</t>
  </si>
  <si>
    <t>Bancos Grandes</t>
  </si>
  <si>
    <t>BANCO BRADESCO SA-PREF</t>
  </si>
  <si>
    <t>BBDC4</t>
  </si>
  <si>
    <t>BBDC4 bz equity</t>
  </si>
  <si>
    <t>ITAU UNIBANCO HOLDING S-PREF</t>
  </si>
  <si>
    <t>ITUB4 bz equity</t>
  </si>
  <si>
    <t>BANCO SANTANDER  BRASIL-UNIT</t>
  </si>
  <si>
    <t>SANB11</t>
  </si>
  <si>
    <t>SANB11 bz equity</t>
  </si>
  <si>
    <t>Bancos Médios e de Investimento</t>
  </si>
  <si>
    <t>BANCO ABC BRASIL SA</t>
  </si>
  <si>
    <t>ABCB4</t>
  </si>
  <si>
    <t>ABCB4 bz equity</t>
  </si>
  <si>
    <t>BANCO ESTADO RIO GRAN-PREF B</t>
  </si>
  <si>
    <t>BRSR6</t>
  </si>
  <si>
    <t>BRSR6 bz equity</t>
  </si>
  <si>
    <t>BANCO PINE SA - PREF SHARES</t>
  </si>
  <si>
    <t>PINE4 bz equity</t>
  </si>
  <si>
    <t>CIELO SA</t>
  </si>
  <si>
    <t>CIEL3 bz equity</t>
  </si>
  <si>
    <t>CSU CARDSYSTEM SA</t>
  </si>
  <si>
    <t>CARD3</t>
  </si>
  <si>
    <t>CARD3 bz equity</t>
  </si>
  <si>
    <t>PORTO SEGURO SA</t>
  </si>
  <si>
    <t>PSSA3</t>
  </si>
  <si>
    <t>PSSA3 bz equity</t>
  </si>
  <si>
    <t>SUL AMERICA SA - UNITS</t>
  </si>
  <si>
    <t>SULA11 bz equity</t>
  </si>
  <si>
    <t>VALID SOLUCOES SA</t>
  </si>
  <si>
    <t>VLID3</t>
  </si>
  <si>
    <t>VLID3 bz equity</t>
  </si>
  <si>
    <t>CONSUMO</t>
  </si>
  <si>
    <t>Drogarias e Cosméticos</t>
  </si>
  <si>
    <t>HYPE3</t>
  </si>
  <si>
    <t>HYPE3 bz equity</t>
  </si>
  <si>
    <t>RAIA DROGASIL SA</t>
  </si>
  <si>
    <t>RADL3</t>
  </si>
  <si>
    <t>RADL3 equity</t>
  </si>
  <si>
    <t>Moda</t>
  </si>
  <si>
    <t>MARISA LOJAS SA</t>
  </si>
  <si>
    <t>AMAR3</t>
  </si>
  <si>
    <t>AMAR3 bz equity</t>
  </si>
  <si>
    <t>GRENDENE SA</t>
  </si>
  <si>
    <t>GRND3</t>
  </si>
  <si>
    <t>GRND3 bz equity</t>
  </si>
  <si>
    <t>RESTOQUE COMERCIO E CONFEC</t>
  </si>
  <si>
    <t>LLIS3</t>
  </si>
  <si>
    <t>LLIS3 bz equity</t>
  </si>
  <si>
    <t>GUARARAPES CONFECCOES SA</t>
  </si>
  <si>
    <t>GUAR3</t>
  </si>
  <si>
    <t>GUAR3 bz equity</t>
  </si>
  <si>
    <t>LOJAS RENNER S.A.</t>
  </si>
  <si>
    <t>LREN3</t>
  </si>
  <si>
    <t>LREN3 bz equity</t>
  </si>
  <si>
    <t>Varejistas</t>
  </si>
  <si>
    <t>LOJAS AMERICANAS SA-PREF</t>
  </si>
  <si>
    <t>LAME4</t>
  </si>
  <si>
    <t>LAME4 bz equity</t>
  </si>
  <si>
    <t>MAGAZINE LUIZA SA</t>
  </si>
  <si>
    <t>MGLU3</t>
  </si>
  <si>
    <t>MGLU3 bz equity</t>
  </si>
  <si>
    <t>CONSTRUÇÃO CIVIL</t>
  </si>
  <si>
    <t>Construtoras e Incorporadoras</t>
  </si>
  <si>
    <t>CYRELA BRAZIL REALTY SA EMP</t>
  </si>
  <si>
    <t>CYRE3 bz equity</t>
  </si>
  <si>
    <t>DIRECIONAL ENGENHARIA SA</t>
  </si>
  <si>
    <t>DIRR3</t>
  </si>
  <si>
    <t>DIRR3 bz equity</t>
  </si>
  <si>
    <t>EZ TEC EMPREENDIMENTOS E PAR</t>
  </si>
  <si>
    <t>EZTC3</t>
  </si>
  <si>
    <t>EZTC3 bz equity</t>
  </si>
  <si>
    <t>GAFISA SA</t>
  </si>
  <si>
    <t>GFSA3</t>
  </si>
  <si>
    <t>GFSA3 bz equity</t>
  </si>
  <si>
    <t>JHSF PARTICIPACOES SA</t>
  </si>
  <si>
    <t>JHSF3</t>
  </si>
  <si>
    <t>JHSF3 bz equity</t>
  </si>
  <si>
    <t>MRV ENGENHARIA</t>
  </si>
  <si>
    <t>MRVE3</t>
  </si>
  <si>
    <t>MRVE3 bz equity</t>
  </si>
  <si>
    <t>PDG REALTY SA</t>
  </si>
  <si>
    <t>PDGR3</t>
  </si>
  <si>
    <t>PDGR3 bz equity</t>
  </si>
  <si>
    <t>ROSSI RESIDENCIAL SA</t>
  </si>
  <si>
    <t>RSID3</t>
  </si>
  <si>
    <t>RSID3 bz equity</t>
  </si>
  <si>
    <t>TECNISA SA</t>
  </si>
  <si>
    <t>TCSA3</t>
  </si>
  <si>
    <t>TCSA3 bz equity</t>
  </si>
  <si>
    <t>Properties e Shopping</t>
  </si>
  <si>
    <t>BR MALLS PARTICIPACOES SA</t>
  </si>
  <si>
    <t>BRML3</t>
  </si>
  <si>
    <t>BRML3 bz equity</t>
  </si>
  <si>
    <t>BR PROPERTIES SA</t>
  </si>
  <si>
    <t>BRPR3</t>
  </si>
  <si>
    <t>BRPR3 bz equity</t>
  </si>
  <si>
    <t>MULTIPLAN EMPREENDIMENTOS</t>
  </si>
  <si>
    <t>MULT3</t>
  </si>
  <si>
    <t>MULT3 bz equity</t>
  </si>
  <si>
    <t>SAO CARLOS EMPREENDIMENTOS</t>
  </si>
  <si>
    <t>SCAR3</t>
  </si>
  <si>
    <t>SCAR3 bz equity</t>
  </si>
  <si>
    <t>INDUSTRIA E TRANSPORTES</t>
  </si>
  <si>
    <t>Industria</t>
  </si>
  <si>
    <t>EMBRAER SA</t>
  </si>
  <si>
    <t>EMBR3</t>
  </si>
  <si>
    <t>EMBR3 bz equity</t>
  </si>
  <si>
    <t>FRAS-LE SA</t>
  </si>
  <si>
    <t>FRAS3</t>
  </si>
  <si>
    <t>FRAS3 bz equity</t>
  </si>
  <si>
    <t>TEGMA GESTAO LOGISTICA</t>
  </si>
  <si>
    <t>TGMA3</t>
  </si>
  <si>
    <t>TGMA3 bz equity</t>
  </si>
  <si>
    <t>MAHLE-METAL LEVE SA</t>
  </si>
  <si>
    <t>LEVE3</t>
  </si>
  <si>
    <t>LEVE3 bz equity</t>
  </si>
  <si>
    <t>IOCHPE-MAXION S.A.</t>
  </si>
  <si>
    <t>MYPK3</t>
  </si>
  <si>
    <t>MYPK3 bz equity</t>
  </si>
  <si>
    <t>MARCOPOLO SA-PREF</t>
  </si>
  <si>
    <t>POMO4</t>
  </si>
  <si>
    <t>POMO4 bz equity</t>
  </si>
  <si>
    <t>RANDON PARTICIPACOES SA-PREF</t>
  </si>
  <si>
    <t>RAPT4</t>
  </si>
  <si>
    <t>RAPT4 bz equity</t>
  </si>
  <si>
    <t>INDUSTRIAS ROMI SA</t>
  </si>
  <si>
    <t>ROMI3</t>
  </si>
  <si>
    <t>ROMI3 bz equity</t>
  </si>
  <si>
    <t>TUPY SA</t>
  </si>
  <si>
    <t>TUPY3</t>
  </si>
  <si>
    <t>TUPY3 bz equity</t>
  </si>
  <si>
    <t>WEG SA</t>
  </si>
  <si>
    <t>WEGE3</t>
  </si>
  <si>
    <t>WEGE3 bz equity</t>
  </si>
  <si>
    <t>GOLL4</t>
  </si>
  <si>
    <t>GOLL4 bz equity</t>
  </si>
  <si>
    <t>JSL SA</t>
  </si>
  <si>
    <t>JSLG3</t>
  </si>
  <si>
    <t>JSLG3 bz equity</t>
  </si>
  <si>
    <t>LCAM3</t>
  </si>
  <si>
    <t>LCAM3 bz equity</t>
  </si>
  <si>
    <t>LOCALIZA RENT A CAR</t>
  </si>
  <si>
    <t>RENT3 bz equity</t>
  </si>
  <si>
    <t>INFRAESTRUTURA</t>
  </si>
  <si>
    <t>CCR SA</t>
  </si>
  <si>
    <t>CCRO3</t>
  </si>
  <si>
    <t>CCRO3 bz equity</t>
  </si>
  <si>
    <t>ECORODOVIAS INFRA E LOG SA</t>
  </si>
  <si>
    <t>ECOR3 bz equity</t>
  </si>
  <si>
    <t>TPI - TRIUNFO PARTICIPACOES</t>
  </si>
  <si>
    <t>TPIS3</t>
  </si>
  <si>
    <t>TPIS3 bz equity</t>
  </si>
  <si>
    <t>MATERIAIS BÁSICOS</t>
  </si>
  <si>
    <t>KLABIN SA - UNIT</t>
  </si>
  <si>
    <t>KLBN11</t>
  </si>
  <si>
    <t>KLBN11 bz equity</t>
  </si>
  <si>
    <t>Siderurgia e Mineração</t>
  </si>
  <si>
    <t>GERDAU SA-PREF</t>
  </si>
  <si>
    <t>GGBR4 bz equity</t>
  </si>
  <si>
    <t>METALURGICA GERDAU SA-PREF</t>
  </si>
  <si>
    <t>GOAU4</t>
  </si>
  <si>
    <t>GOAU4 bz equity</t>
  </si>
  <si>
    <t>CIA SIDERURGICA NACIONAL SA</t>
  </si>
  <si>
    <t>CSNA3</t>
  </si>
  <si>
    <t>CSNA3 bz equity</t>
  </si>
  <si>
    <t>USINAS SIDER MINAS GER-PF A</t>
  </si>
  <si>
    <t>USIM5</t>
  </si>
  <si>
    <t>USIM5 bz equity</t>
  </si>
  <si>
    <t>PETRÓLEO E GÁS</t>
  </si>
  <si>
    <t>BRASKEM SA-PREF A</t>
  </si>
  <si>
    <t>BRKM5</t>
  </si>
  <si>
    <t>BRKM5 bz equity</t>
  </si>
  <si>
    <t>CIA DE GAS DE SAO PAULO-PR A</t>
  </si>
  <si>
    <t>CGAS5</t>
  </si>
  <si>
    <t>CGAS5 bz equity</t>
  </si>
  <si>
    <t>PETROBRAS - PETROLEO BRAS-PR</t>
  </si>
  <si>
    <t>PETR4 bz equity</t>
  </si>
  <si>
    <t>ULTRAPAR PARTICIPACOES SA</t>
  </si>
  <si>
    <t>UGPA3 bz equity</t>
  </si>
  <si>
    <t>SMALL CAPS</t>
  </si>
  <si>
    <t>ANIM3</t>
  </si>
  <si>
    <t>ANIM3 bz equity</t>
  </si>
  <si>
    <t>ODONTOPREV S.A.</t>
  </si>
  <si>
    <t>ODPV3</t>
  </si>
  <si>
    <t>ODPV3 bz equity</t>
  </si>
  <si>
    <t>FLEURY SA</t>
  </si>
  <si>
    <t>FLRY3</t>
  </si>
  <si>
    <t>FLRY3 bz equity</t>
  </si>
  <si>
    <t>UTILITIES</t>
  </si>
  <si>
    <t>CIA ENERGETICA MINAS GER-PRF</t>
  </si>
  <si>
    <t>CMIG4</t>
  </si>
  <si>
    <t>CMIG4 bz equity</t>
  </si>
  <si>
    <t>CIA ENERGETICA DE SP-PREF B</t>
  </si>
  <si>
    <t>CESP6 bz equity</t>
  </si>
  <si>
    <t>CIA PARANAENSE DE ENERGI-PFB</t>
  </si>
  <si>
    <t>CPLE6</t>
  </si>
  <si>
    <t>CPLE6 bz equity</t>
  </si>
  <si>
    <t>CPFL ENERGIA SA</t>
  </si>
  <si>
    <t>CPFE3</t>
  </si>
  <si>
    <t>CPFE3 bz equity</t>
  </si>
  <si>
    <t>CENTRAIS ELETRICAS BRAS-PR B</t>
  </si>
  <si>
    <t>ELET6</t>
  </si>
  <si>
    <t>ELET6 bz equity</t>
  </si>
  <si>
    <t>CIA SANEAMENTO MINAS GERAIS</t>
  </si>
  <si>
    <t>CSMG3</t>
  </si>
  <si>
    <t>CSMG3 bz equity</t>
  </si>
  <si>
    <t>CIA SANEAMENTO BASICO DE SP</t>
  </si>
  <si>
    <t>SBSP3</t>
  </si>
  <si>
    <t>SBSP3 bz equity</t>
  </si>
  <si>
    <t>Serviços Financeiros</t>
  </si>
  <si>
    <t>RUMO SA</t>
  </si>
  <si>
    <t>RAIL3</t>
  </si>
  <si>
    <t>RAIL3 bz equity</t>
  </si>
  <si>
    <t>SULA11</t>
  </si>
  <si>
    <t>ALUPAR INVESTIMENTO SA-UNIT</t>
  </si>
  <si>
    <t>ALUP11</t>
  </si>
  <si>
    <t>ALUP11 bz equity</t>
  </si>
  <si>
    <t>ENGIE BRASIL ENERGIA SA</t>
  </si>
  <si>
    <t>EGIE3</t>
  </si>
  <si>
    <t>EGIE3 bz equity</t>
  </si>
  <si>
    <t>EDP - ENERGIAS DO BRASIL SA</t>
  </si>
  <si>
    <t>ENBR3</t>
  </si>
  <si>
    <t>ENBR3 bz equity</t>
  </si>
  <si>
    <t>EQUATORIAL ENERGIA SA - ORD</t>
  </si>
  <si>
    <t>EQTL3</t>
  </si>
  <si>
    <t>EQTL3 bz equity</t>
  </si>
  <si>
    <t>LIGHT SA</t>
  </si>
  <si>
    <t>LIGT3</t>
  </si>
  <si>
    <t>LIGT3 bz equity</t>
  </si>
  <si>
    <t>TRANSMISSORA ALIANCA DE-UNIT</t>
  </si>
  <si>
    <t>TAEE11</t>
  </si>
  <si>
    <t>TAEE11 bz equity</t>
  </si>
  <si>
    <t>CIA DE TRANSMISSAO DE ENE-PF</t>
  </si>
  <si>
    <t>TRPL4</t>
  </si>
  <si>
    <t>TRPL4 bz equity</t>
  </si>
  <si>
    <t>B3 SA-BRASIL BOLSA BALCAO</t>
  </si>
  <si>
    <t>CONSTRUTORA TENDA SA</t>
  </si>
  <si>
    <t>TEND3</t>
  </si>
  <si>
    <t>TEND3 bz equity</t>
  </si>
  <si>
    <t>MOVIDA PARTICIPACOES SA</t>
  </si>
  <si>
    <t>MOVI3</t>
  </si>
  <si>
    <t>MOVI3 bz equity</t>
  </si>
  <si>
    <t>CENTRO DE IMAGEM DIAGNOSTICO</t>
  </si>
  <si>
    <t>AALR3</t>
  </si>
  <si>
    <t>AALR3 bz equity</t>
  </si>
  <si>
    <t>CVC BRASIL OPERADORA E AGENC</t>
  </si>
  <si>
    <t>CVCB3</t>
  </si>
  <si>
    <t>CVCB3 bz equity</t>
  </si>
  <si>
    <t>INSTITUTO HERMES PARDINI SA</t>
  </si>
  <si>
    <t>PARD3</t>
  </si>
  <si>
    <t>PARD3 bz equity</t>
  </si>
  <si>
    <t>CRFB3</t>
  </si>
  <si>
    <t>CRFB3 bz equity</t>
  </si>
  <si>
    <t>SER EDUCACIONAL SA</t>
  </si>
  <si>
    <t>SEER3</t>
  </si>
  <si>
    <t>SEER3 bz equity</t>
  </si>
  <si>
    <t>IRB BRASIL RESSEGUROS SA</t>
  </si>
  <si>
    <t>IRBR3</t>
  </si>
  <si>
    <t>IRBR3 bz equity</t>
  </si>
  <si>
    <t>VALE SA</t>
  </si>
  <si>
    <t>VALE3</t>
  </si>
  <si>
    <t>VALE3 bz equity</t>
  </si>
  <si>
    <t>BANCO BTG PACTUAL SA-UNIT</t>
  </si>
  <si>
    <t>BPAC11</t>
  </si>
  <si>
    <t>BPAC11 bz equity</t>
  </si>
  <si>
    <t>CAMIL ALIMENTOS SA</t>
  </si>
  <si>
    <t>CAML3</t>
  </si>
  <si>
    <t>CAML3 bz equity</t>
  </si>
  <si>
    <t>GOL LINHAS AEREAS INT SA-PRE</t>
  </si>
  <si>
    <t>HYPERA SA</t>
  </si>
  <si>
    <t>SUZB3</t>
  </si>
  <si>
    <t>SUZB3 bz equity</t>
  </si>
  <si>
    <t>ANIMA HOLDING SA</t>
  </si>
  <si>
    <t xml:space="preserve">Última revisao de preço em: </t>
  </si>
  <si>
    <t>Outperform</t>
  </si>
  <si>
    <t>--</t>
  </si>
  <si>
    <t/>
  </si>
  <si>
    <t>B3SA3</t>
  </si>
  <si>
    <t>B3SA3 bz equity</t>
  </si>
  <si>
    <t>GNDI3</t>
  </si>
  <si>
    <t>GNDI3 bz equity</t>
  </si>
  <si>
    <t>HAPVIDA PARTICIPACOES E INVE</t>
  </si>
  <si>
    <t>HAPV3</t>
  </si>
  <si>
    <t>HAPV3 bz equity</t>
  </si>
  <si>
    <t>COSAN SA</t>
  </si>
  <si>
    <t>AREZZO INDUSTRIA E COMERCIO</t>
  </si>
  <si>
    <t>ARZZ3</t>
  </si>
  <si>
    <t>ARZZ3 bz equity</t>
  </si>
  <si>
    <t>NOTRE DAME INTERMED PAR SA</t>
  </si>
  <si>
    <t>TOTVS SA</t>
  </si>
  <si>
    <t>TOTS3</t>
  </si>
  <si>
    <t>TOTS3 bz equity</t>
  </si>
  <si>
    <t>BRASILAGRO-CIA BRASILEIRA DE</t>
  </si>
  <si>
    <t>AGRO3</t>
  </si>
  <si>
    <t>AGRO3 bz equity</t>
  </si>
  <si>
    <t>ATACADAO SA</t>
  </si>
  <si>
    <t>SUZANO SA</t>
  </si>
  <si>
    <t>ENAUTA PARTICIPACOES SA</t>
  </si>
  <si>
    <t>ENAT3</t>
  </si>
  <si>
    <t>ENAT3 bz equity</t>
  </si>
  <si>
    <t>YDUQ3</t>
  </si>
  <si>
    <t>YDUQ3 bz equity</t>
  </si>
  <si>
    <t>BIOSEV SA</t>
  </si>
  <si>
    <t>BSEV3</t>
  </si>
  <si>
    <t>BSEV3 bz equity</t>
  </si>
  <si>
    <t>COGNA EDUCACAO</t>
  </si>
  <si>
    <t>COGN3</t>
  </si>
  <si>
    <t>COGN3 bz equity</t>
  </si>
  <si>
    <t>NATURA &amp;CO HOLDING SA</t>
  </si>
  <si>
    <t>NTCO3</t>
  </si>
  <si>
    <t>NTCO3 equity</t>
  </si>
  <si>
    <t>GRUPO SBF SA</t>
  </si>
  <si>
    <t>VIVARA PARTICIPACOES SA</t>
  </si>
  <si>
    <t>VIVA3</t>
  </si>
  <si>
    <t>VIVA3 bz equity</t>
  </si>
  <si>
    <t>HELBOR EMPREENDIMENTOS SA</t>
  </si>
  <si>
    <t>HBOR3</t>
  </si>
  <si>
    <t>HBOR3 bz equity</t>
  </si>
  <si>
    <t>PETRO RIO SA</t>
  </si>
  <si>
    <t>PRIO3</t>
  </si>
  <si>
    <t>PRIO3 bz equity</t>
  </si>
  <si>
    <t>ENERGISA SA-UNITS</t>
  </si>
  <si>
    <t>ENGI11</t>
  </si>
  <si>
    <t>ENGI11 bz equity</t>
  </si>
  <si>
    <t>CIA BRASILEIRA DE DISTRIBUIC</t>
  </si>
  <si>
    <t>PCAR3</t>
  </si>
  <si>
    <t>PCAR3 bz equity</t>
  </si>
  <si>
    <t>AZUL SA</t>
  </si>
  <si>
    <t>AZUL4</t>
  </si>
  <si>
    <t>AZUL4 bz equity</t>
  </si>
  <si>
    <t>NEOENERGIA SA</t>
  </si>
  <si>
    <t>NEOE3</t>
  </si>
  <si>
    <t>NEOE3 bz equity</t>
  </si>
  <si>
    <t>CIA DE SANEAMENTO DO PA-UNIT</t>
  </si>
  <si>
    <t>SAPR11</t>
  </si>
  <si>
    <t>SAPR11 bz equity</t>
  </si>
  <si>
    <t>ND</t>
  </si>
  <si>
    <t>Neutral</t>
  </si>
  <si>
    <t>Buy</t>
  </si>
  <si>
    <t>YDUQS PARTICIPACOES SA</t>
  </si>
  <si>
    <t>TELECOM</t>
  </si>
  <si>
    <t>OIBR3 bz equity</t>
  </si>
  <si>
    <t>OIBR4 bz equity</t>
  </si>
  <si>
    <t>TIMS3 bz equity</t>
  </si>
  <si>
    <t>VIVT3 bz equity</t>
  </si>
  <si>
    <t>ITAUSA SA</t>
  </si>
  <si>
    <t>ITSA4</t>
  </si>
  <si>
    <t>ITSA4 bz equity</t>
  </si>
  <si>
    <t>OI SA</t>
  </si>
  <si>
    <t>OIBR3</t>
  </si>
  <si>
    <t>OI SA-PREFERENCE</t>
  </si>
  <si>
    <t>OIBR4</t>
  </si>
  <si>
    <t>TIM SA</t>
  </si>
  <si>
    <t>TIMS3</t>
  </si>
  <si>
    <t>TELEFONICA BRASIL S.A.</t>
  </si>
  <si>
    <t>VIVT3</t>
  </si>
  <si>
    <t>SIMPAR SA</t>
  </si>
  <si>
    <t>SIMH3</t>
  </si>
  <si>
    <t>SIMH3 bz equity</t>
  </si>
  <si>
    <t>SBFG3</t>
  </si>
  <si>
    <t>SBFG3 equity</t>
  </si>
  <si>
    <t>AES BRASIL ENERGIA SA</t>
  </si>
  <si>
    <t>AESB3</t>
  </si>
  <si>
    <t>AESB3 bz equity</t>
  </si>
  <si>
    <t>CIA DE LOCACAO DAS AMERICAS</t>
  </si>
  <si>
    <t>Preço Potencial  (R$)</t>
  </si>
  <si>
    <t>2021E</t>
  </si>
  <si>
    <t>2022E</t>
  </si>
  <si>
    <t xml:space="preserve">   </t>
  </si>
  <si>
    <t>PORTOBELLO SA</t>
  </si>
  <si>
    <t>PTBL3</t>
  </si>
  <si>
    <t>PTBL3 bz equity</t>
  </si>
  <si>
    <t>AMERICANAS SA</t>
  </si>
  <si>
    <t>AMER3</t>
  </si>
  <si>
    <t>AMER3 bz equity</t>
  </si>
  <si>
    <t>VIA S/A</t>
  </si>
  <si>
    <t>VIIA3</t>
  </si>
  <si>
    <t>VIIA3 bz equity</t>
  </si>
  <si>
    <t>BANCO INTER SA-UNITS</t>
  </si>
  <si>
    <t>BIDI11</t>
  </si>
  <si>
    <t>BIDI11 bz equity</t>
  </si>
  <si>
    <t>CAIXA SEGURIDADE PARTICIPACO</t>
  </si>
  <si>
    <t>CXSE3</t>
  </si>
  <si>
    <t>CXSE3 bz equity</t>
  </si>
  <si>
    <t>GRUPO DE MODA SOMA SA</t>
  </si>
  <si>
    <t>SOMA3</t>
  </si>
  <si>
    <t>SOMA3 bz equity</t>
  </si>
  <si>
    <t>Preço Potencial  (R$) *</t>
  </si>
  <si>
    <t>Vol. 21 d Md.Móvel  (R$mm)</t>
  </si>
  <si>
    <t>Valor de Mercado (R$mm)</t>
  </si>
  <si>
    <t>EV (R$mm)</t>
  </si>
  <si>
    <t>Dividend Yield (%)</t>
  </si>
  <si>
    <t>VIBRA ENERGIA SA</t>
  </si>
  <si>
    <t>VBBR3</t>
  </si>
  <si>
    <t>VBBR3 bz equity</t>
  </si>
  <si>
    <t>IGUATEMI SA - UNITS</t>
  </si>
  <si>
    <t>IGTI11</t>
  </si>
  <si>
    <t>IGTI11 bz equity</t>
  </si>
</sst>
</file>

<file path=xl/styles.xml><?xml version="1.0" encoding="utf-8"?>
<styleSheet xmlns="http://schemas.openxmlformats.org/spreadsheetml/2006/main">
  <numFmts count="19">
    <numFmt numFmtId="41" formatCode="_-* #,##0_-;\-* #,##0_-;_-* &quot;-&quot;_-;_-@_-"/>
    <numFmt numFmtId="43" formatCode="_-* #,##0.00_-;\-* #,##0.00_-;_-* &quot;-&quot;??_-;_-@_-"/>
    <numFmt numFmtId="164" formatCode="_(* #,##0_);_(* \(#,##0\);_(* &quot;-&quot;_);_(@_)"/>
    <numFmt numFmtId="165" formatCode="_(* #,##0.00_);_(* \(#,##0.00\);_(* &quot;-&quot;??_);_(@_)"/>
    <numFmt numFmtId="166" formatCode="_(* #,##0.00_);_(* \(#,##0.00\);_(* &quot;-&quot;_);_(@_)"/>
    <numFmt numFmtId="167" formatCode="&quot;São Paulo &quot;[$-416]d\ &quot;de&quot;\ \ mmmm\ &quot;de&quot;\ yyyy;@"/>
    <numFmt numFmtId="168" formatCode="_(* #,##0_);_(* \(#,##0\);_(* &quot;-&quot;??_);_(@_)"/>
    <numFmt numFmtId="169" formatCode="0.0"/>
    <numFmt numFmtId="170" formatCode="_(* #,##0.0_);_(* \(#,##0.0\);_(* &quot;-&quot;??_);_(@_)"/>
    <numFmt numFmtId="171" formatCode="0.0%"/>
    <numFmt numFmtId="172" formatCode="[$-416]mmmm;@"/>
    <numFmt numFmtId="173" formatCode="0.0\x"/>
    <numFmt numFmtId="174" formatCode="_([$€]* #,##0.00_);_([$€]* \(#,##0.00\);_([$€]* &quot;-&quot;??_);_(@_)"/>
    <numFmt numFmtId="175" formatCode="&quot;São Paulo &quot;[$-416]d\ &quot;de&quot;\ mmmm\ &quot;de&quot;\ yyyy;@"/>
    <numFmt numFmtId="176" formatCode="[$-416]d\-mmm\-yy;@"/>
    <numFmt numFmtId="177" formatCode="0_);\(0\)"/>
    <numFmt numFmtId="178" formatCode="#,##0.00;\ \(#,##0.00\);&quot;-&quot;;_(@_)"/>
    <numFmt numFmtId="179" formatCode="#,##0.0"/>
    <numFmt numFmtId="180" formatCode="0.00_ ;[Red]\-0.00\ "/>
  </numFmts>
  <fonts count="51"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9"/>
      <color indexed="56"/>
      <name val="Arial"/>
      <family val="2"/>
    </font>
    <font>
      <sz val="11"/>
      <color theme="1"/>
      <name val="Calibri"/>
      <family val="2"/>
      <scheme val="minor"/>
    </font>
    <font>
      <b/>
      <sz val="10"/>
      <color theme="3"/>
      <name val="Arial"/>
      <family val="2"/>
    </font>
    <font>
      <sz val="10"/>
      <color theme="1"/>
      <name val="Arial"/>
      <family val="2"/>
    </font>
    <font>
      <sz val="10"/>
      <color theme="3"/>
      <name val="Arial"/>
      <family val="2"/>
    </font>
    <font>
      <b/>
      <sz val="8"/>
      <color rgb="FF000000"/>
      <name val="Arial"/>
      <family val="2"/>
    </font>
    <font>
      <b/>
      <sz val="8"/>
      <color theme="4" tint="-0.499984740745262"/>
      <name val="Arial"/>
      <family val="2"/>
    </font>
    <font>
      <b/>
      <sz val="9"/>
      <color theme="3"/>
      <name val="Arial"/>
      <family val="2"/>
    </font>
    <font>
      <b/>
      <sz val="9"/>
      <color theme="1"/>
      <name val="Arial"/>
      <family val="2"/>
    </font>
    <font>
      <b/>
      <sz val="10"/>
      <color theme="4" tint="-0.499984740745262"/>
      <name val="Arial"/>
      <family val="2"/>
    </font>
    <font>
      <b/>
      <sz val="10"/>
      <color theme="1"/>
      <name val="Arial"/>
      <family val="2"/>
    </font>
    <font>
      <sz val="10"/>
      <name val="Calibri"/>
      <family val="2"/>
      <scheme val="minor"/>
    </font>
    <font>
      <sz val="7"/>
      <color theme="1"/>
      <name val="Arial"/>
      <family val="2"/>
    </font>
    <font>
      <sz val="7"/>
      <color rgb="FF003366"/>
      <name val="Arial"/>
      <family val="2"/>
    </font>
    <font>
      <sz val="7"/>
      <color rgb="FFFFFFFF"/>
      <name val="Arial"/>
      <family val="2"/>
    </font>
    <font>
      <b/>
      <sz val="8"/>
      <color rgb="FF003366"/>
      <name val="Arial"/>
      <family val="2"/>
    </font>
    <font>
      <b/>
      <sz val="7"/>
      <color rgb="FFFFFFFF"/>
      <name val="Arial"/>
      <family val="2"/>
    </font>
    <font>
      <b/>
      <sz val="7"/>
      <color theme="0"/>
      <name val="Arial"/>
      <family val="2"/>
    </font>
    <font>
      <b/>
      <sz val="9"/>
      <color rgb="FFFFFFFF"/>
      <name val="Arial"/>
      <family val="2"/>
    </font>
    <font>
      <sz val="10"/>
      <color rgb="FFFFFFFF"/>
      <name val="Arial"/>
      <family val="2"/>
    </font>
    <font>
      <b/>
      <sz val="10"/>
      <color rgb="FF003366"/>
      <name val="Arial"/>
      <family val="2"/>
    </font>
    <font>
      <b/>
      <sz val="8"/>
      <color theme="3" tint="-0.249977111117893"/>
      <name val="Arial"/>
      <family val="2"/>
    </font>
    <font>
      <sz val="11"/>
      <name val="Calibri"/>
      <family val="2"/>
      <scheme val="minor"/>
    </font>
    <font>
      <b/>
      <sz val="10"/>
      <name val="Arial"/>
      <family val="2"/>
    </font>
    <font>
      <sz val="6"/>
      <name val="Arial"/>
      <family val="2"/>
    </font>
    <font>
      <i/>
      <sz val="7"/>
      <name val="Arial"/>
      <family val="2"/>
    </font>
    <font>
      <i/>
      <sz val="6"/>
      <name val="Arial"/>
      <family val="2"/>
    </font>
    <font>
      <i/>
      <sz val="5"/>
      <name val="Arial"/>
      <family val="2"/>
    </font>
    <font>
      <i/>
      <sz val="10"/>
      <name val="Arial"/>
      <family val="2"/>
    </font>
    <font>
      <b/>
      <sz val="7"/>
      <color indexed="8"/>
      <name val="Arial"/>
      <family val="2"/>
    </font>
    <font>
      <b/>
      <sz val="6"/>
      <color indexed="8"/>
      <name val="Arial"/>
      <family val="2"/>
    </font>
    <font>
      <sz val="6"/>
      <color indexed="8"/>
      <name val="Arial"/>
      <family val="2"/>
    </font>
    <font>
      <sz val="7"/>
      <color indexed="8"/>
      <name val="Arial"/>
      <family val="2"/>
    </font>
    <font>
      <b/>
      <sz val="7"/>
      <color indexed="56"/>
      <name val="Arial"/>
      <family val="2"/>
    </font>
    <font>
      <sz val="7"/>
      <color indexed="56"/>
      <name val="Arial"/>
      <family val="2"/>
    </font>
    <font>
      <b/>
      <sz val="7"/>
      <color indexed="24"/>
      <name val="Arial"/>
      <family val="2"/>
    </font>
    <font>
      <sz val="7"/>
      <color theme="4" tint="-0.499984740745262"/>
      <name val="Arial"/>
      <family val="2"/>
    </font>
    <font>
      <b/>
      <sz val="7"/>
      <color theme="1"/>
      <name val="Arial"/>
      <family val="2"/>
    </font>
    <font>
      <b/>
      <sz val="10"/>
      <color theme="0"/>
      <name val="Arial"/>
      <family val="2"/>
    </font>
    <font>
      <b/>
      <sz val="10"/>
      <color indexed="8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5D90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244062"/>
        <bgColor rgb="FF000000"/>
      </patternFill>
    </fill>
    <fill>
      <patternFill patternType="solid">
        <fgColor theme="4" tint="-0.499984740745262"/>
        <bgColor indexed="31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rgb="FFC0C0C0"/>
      </left>
      <right style="thin">
        <color rgb="FFC0C0C0"/>
      </right>
      <top/>
      <bottom/>
      <diagonal/>
    </border>
    <border>
      <left style="medium">
        <color theme="0" tint="-0.14993743705557422"/>
      </left>
      <right/>
      <top style="medium">
        <color theme="0" tint="-0.14993743705557422"/>
      </top>
      <bottom/>
      <diagonal/>
    </border>
    <border>
      <left/>
      <right/>
      <top style="medium">
        <color theme="0" tint="-0.14993743705557422"/>
      </top>
      <bottom/>
      <diagonal/>
    </border>
    <border>
      <left/>
      <right/>
      <top/>
      <bottom style="thin">
        <color theme="0" tint="-0.24994659260841701"/>
      </bottom>
      <diagonal/>
    </border>
    <border>
      <left style="medium">
        <color theme="0" tint="-0.14996795556505021"/>
      </left>
      <right/>
      <top style="medium">
        <color theme="0" tint="-0.14996795556505021"/>
      </top>
      <bottom style="medium">
        <color theme="0" tint="-0.14996795556505021"/>
      </bottom>
      <diagonal/>
    </border>
    <border>
      <left/>
      <right style="medium">
        <color theme="0" tint="-0.14996795556505021"/>
      </right>
      <top style="medium">
        <color theme="0" tint="-0.14996795556505021"/>
      </top>
      <bottom style="medium">
        <color theme="0" tint="-0.14996795556505021"/>
      </bottom>
      <diagonal/>
    </border>
    <border>
      <left style="medium">
        <color theme="0" tint="-0.14990691854609822"/>
      </left>
      <right/>
      <top style="medium">
        <color theme="0" tint="-0.14990691854609822"/>
      </top>
      <bottom style="medium">
        <color theme="0" tint="-0.14990691854609822"/>
      </bottom>
      <diagonal/>
    </border>
    <border>
      <left/>
      <right/>
      <top style="medium">
        <color theme="0" tint="-0.14990691854609822"/>
      </top>
      <bottom style="medium">
        <color theme="0" tint="-0.14990691854609822"/>
      </bottom>
      <diagonal/>
    </border>
    <border>
      <left/>
      <right/>
      <top/>
      <bottom style="thin">
        <color theme="4" tint="-0.499984740745262"/>
      </bottom>
      <diagonal/>
    </border>
    <border>
      <left/>
      <right style="thin">
        <color rgb="FFFFFFFF"/>
      </right>
      <top/>
      <bottom/>
      <diagonal/>
    </border>
    <border>
      <left/>
      <right/>
      <top/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medium">
        <color theme="0" tint="-0.14996795556505021"/>
      </left>
      <right/>
      <top style="medium">
        <color theme="0" tint="-0.14996795556505021"/>
      </top>
      <bottom/>
      <diagonal/>
    </border>
    <border>
      <left/>
      <right/>
      <top style="medium">
        <color theme="0" tint="-0.14996795556505021"/>
      </top>
      <bottom/>
      <diagonal/>
    </border>
    <border>
      <left/>
      <right style="medium">
        <color theme="0" tint="-0.14996795556505021"/>
      </right>
      <top style="medium">
        <color theme="0" tint="-0.14996795556505021"/>
      </top>
      <bottom/>
      <diagonal/>
    </border>
    <border>
      <left style="medium">
        <color theme="0" tint="-0.14996795556505021"/>
      </left>
      <right/>
      <top/>
      <bottom/>
      <diagonal/>
    </border>
    <border>
      <left/>
      <right style="medium">
        <color theme="0" tint="-0.14996795556505021"/>
      </right>
      <top/>
      <bottom/>
      <diagonal/>
    </border>
    <border>
      <left style="thin">
        <color indexed="9"/>
      </left>
      <right style="thin">
        <color indexed="9"/>
      </right>
      <top style="thin">
        <color rgb="FFFFFFFF"/>
      </top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/>
      <right/>
      <top style="thin">
        <color theme="4" tint="-0.499984740745262"/>
      </top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 style="thin">
        <color indexed="9"/>
      </left>
      <right/>
      <top/>
      <bottom/>
      <diagonal/>
    </border>
  </borders>
  <cellStyleXfs count="7">
    <xf numFmtId="0" fontId="0" fillId="0" borderId="0"/>
    <xf numFmtId="174" fontId="2" fillId="0" borderId="0" applyFont="0" applyFill="0" applyBorder="0" applyAlignment="0" applyProtection="0"/>
    <xf numFmtId="0" fontId="2" fillId="0" borderId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" fillId="0" borderId="0" applyFont="0" applyFill="0" applyBorder="0" applyAlignment="0" applyProtection="0"/>
  </cellStyleXfs>
  <cellXfs count="437">
    <xf numFmtId="0" fontId="0" fillId="0" borderId="0" xfId="0"/>
    <xf numFmtId="0" fontId="11" fillId="2" borderId="0" xfId="0" applyFont="1" applyFill="1"/>
    <xf numFmtId="0" fontId="1" fillId="0" borderId="0" xfId="0" applyFont="1" applyBorder="1" applyProtection="1"/>
    <xf numFmtId="0" fontId="1" fillId="0" borderId="0" xfId="0" applyFont="1" applyBorder="1" applyAlignment="1" applyProtection="1">
      <alignment horizontal="center"/>
    </xf>
    <xf numFmtId="165" fontId="1" fillId="0" borderId="0" xfId="5" applyFont="1" applyBorder="1" applyProtection="1"/>
    <xf numFmtId="170" fontId="1" fillId="0" borderId="0" xfId="5" applyNumberFormat="1" applyFont="1" applyBorder="1" applyProtection="1"/>
    <xf numFmtId="0" fontId="1" fillId="0" borderId="0" xfId="0" applyFont="1" applyBorder="1" applyAlignment="1" applyProtection="1">
      <alignment horizontal="right"/>
    </xf>
    <xf numFmtId="166" fontId="1" fillId="0" borderId="0" xfId="0" applyNumberFormat="1" applyFont="1" applyBorder="1" applyAlignment="1" applyProtection="1">
      <alignment horizontal="right"/>
    </xf>
    <xf numFmtId="0" fontId="0" fillId="0" borderId="0" xfId="0" applyProtection="1"/>
    <xf numFmtId="0" fontId="1" fillId="0" borderId="5" xfId="0" applyFont="1" applyBorder="1" applyProtection="1"/>
    <xf numFmtId="0" fontId="12" fillId="0" borderId="0" xfId="0" applyFont="1"/>
    <xf numFmtId="0" fontId="12" fillId="2" borderId="0" xfId="0" applyFont="1" applyFill="1"/>
    <xf numFmtId="0" fontId="13" fillId="2" borderId="0" xfId="0" applyFont="1" applyFill="1"/>
    <xf numFmtId="0" fontId="11" fillId="2" borderId="6" xfId="0" applyFont="1" applyFill="1" applyBorder="1"/>
    <xf numFmtId="0" fontId="11" fillId="2" borderId="7" xfId="0" applyFont="1" applyFill="1" applyBorder="1"/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166" fontId="3" fillId="0" borderId="0" xfId="0" applyNumberFormat="1" applyFont="1" applyBorder="1" applyAlignment="1">
      <alignment horizontal="right"/>
    </xf>
    <xf numFmtId="0" fontId="1" fillId="0" borderId="0" xfId="0" applyFont="1" applyBorder="1"/>
    <xf numFmtId="0" fontId="14" fillId="3" borderId="0" xfId="0" applyFont="1" applyFill="1" applyBorder="1"/>
    <xf numFmtId="0" fontId="14" fillId="3" borderId="0" xfId="0" applyFont="1" applyFill="1" applyBorder="1" applyAlignment="1">
      <alignment horizontal="center"/>
    </xf>
    <xf numFmtId="168" fontId="14" fillId="3" borderId="0" xfId="5" applyNumberFormat="1" applyFont="1" applyFill="1" applyBorder="1" applyAlignment="1">
      <alignment horizontal="left"/>
    </xf>
    <xf numFmtId="2" fontId="14" fillId="3" borderId="0" xfId="0" applyNumberFormat="1" applyFont="1" applyFill="1" applyBorder="1" applyAlignment="1">
      <alignment horizontal="center"/>
    </xf>
    <xf numFmtId="169" fontId="14" fillId="3" borderId="0" xfId="0" applyNumberFormat="1" applyFont="1" applyFill="1" applyBorder="1" applyAlignment="1">
      <alignment horizontal="center"/>
    </xf>
    <xf numFmtId="168" fontId="14" fillId="3" borderId="0" xfId="5" applyNumberFormat="1" applyFont="1" applyFill="1" applyBorder="1" applyAlignment="1"/>
    <xf numFmtId="0" fontId="1" fillId="0" borderId="0" xfId="0" applyFont="1" applyBorder="1" applyAlignment="1"/>
    <xf numFmtId="168" fontId="14" fillId="3" borderId="0" xfId="5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14" fontId="1" fillId="0" borderId="0" xfId="0" applyNumberFormat="1" applyFont="1" applyBorder="1"/>
    <xf numFmtId="2" fontId="1" fillId="0" borderId="0" xfId="0" applyNumberFormat="1" applyFont="1" applyBorder="1"/>
    <xf numFmtId="17" fontId="1" fillId="0" borderId="0" xfId="0" applyNumberFormat="1" applyFont="1" applyBorder="1"/>
    <xf numFmtId="168" fontId="1" fillId="0" borderId="0" xfId="5" applyNumberFormat="1" applyFont="1" applyBorder="1"/>
    <xf numFmtId="14" fontId="12" fillId="0" borderId="0" xfId="0" applyNumberFormat="1" applyFont="1"/>
    <xf numFmtId="2" fontId="12" fillId="0" borderId="0" xfId="0" applyNumberFormat="1" applyFont="1"/>
    <xf numFmtId="172" fontId="11" fillId="2" borderId="0" xfId="0" applyNumberFormat="1" applyFont="1" applyFill="1"/>
    <xf numFmtId="0" fontId="1" fillId="0" borderId="0" xfId="2" applyFont="1" applyFill="1" applyBorder="1" applyAlignment="1">
      <alignment vertical="center"/>
    </xf>
    <xf numFmtId="0" fontId="3" fillId="0" borderId="0" xfId="2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171" fontId="1" fillId="0" borderId="0" xfId="3" applyNumberFormat="1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left" vertical="center"/>
    </xf>
    <xf numFmtId="0" fontId="6" fillId="0" borderId="0" xfId="2" applyFont="1"/>
    <xf numFmtId="9" fontId="15" fillId="2" borderId="0" xfId="3" applyNumberFormat="1" applyFont="1" applyFill="1" applyBorder="1" applyAlignment="1">
      <alignment horizontal="center" vertical="center"/>
    </xf>
    <xf numFmtId="0" fontId="8" fillId="0" borderId="0" xfId="2" applyFont="1" applyFill="1"/>
    <xf numFmtId="10" fontId="8" fillId="0" borderId="0" xfId="2" applyNumberFormat="1" applyFont="1" applyFill="1"/>
    <xf numFmtId="10" fontId="8" fillId="0" borderId="0" xfId="4" applyNumberFormat="1" applyFont="1" applyFill="1"/>
    <xf numFmtId="0" fontId="7" fillId="0" borderId="0" xfId="2" applyFont="1" applyAlignment="1">
      <alignment horizontal="center"/>
    </xf>
    <xf numFmtId="10" fontId="1" fillId="0" borderId="8" xfId="0" applyNumberFormat="1" applyFont="1" applyFill="1" applyBorder="1" applyAlignment="1">
      <alignment horizontal="right" vertical="center"/>
    </xf>
    <xf numFmtId="10" fontId="1" fillId="0" borderId="0" xfId="0" applyNumberFormat="1" applyFont="1" applyFill="1" applyBorder="1" applyAlignment="1">
      <alignment horizontal="right" vertical="center"/>
    </xf>
    <xf numFmtId="0" fontId="15" fillId="2" borderId="0" xfId="0" applyFont="1" applyFill="1" applyBorder="1" applyAlignment="1">
      <alignment horizontal="center" vertical="center"/>
    </xf>
    <xf numFmtId="0" fontId="16" fillId="2" borderId="6" xfId="0" applyFont="1" applyFill="1" applyBorder="1"/>
    <xf numFmtId="0" fontId="16" fillId="2" borderId="7" xfId="0" applyFont="1" applyFill="1" applyBorder="1"/>
    <xf numFmtId="2" fontId="17" fillId="0" borderId="9" xfId="0" applyNumberFormat="1" applyFont="1" applyBorder="1"/>
    <xf numFmtId="0" fontId="17" fillId="0" borderId="10" xfId="0" applyFont="1" applyBorder="1"/>
    <xf numFmtId="0" fontId="16" fillId="2" borderId="11" xfId="0" applyFont="1" applyFill="1" applyBorder="1"/>
    <xf numFmtId="0" fontId="16" fillId="2" borderId="12" xfId="0" applyFont="1" applyFill="1" applyBorder="1"/>
    <xf numFmtId="2" fontId="18" fillId="4" borderId="9" xfId="0" applyNumberFormat="1" applyFont="1" applyFill="1" applyBorder="1"/>
    <xf numFmtId="0" fontId="19" fillId="4" borderId="10" xfId="0" applyFont="1" applyFill="1" applyBorder="1"/>
    <xf numFmtId="167" fontId="14" fillId="3" borderId="0" xfId="0" applyNumberFormat="1" applyFont="1" applyFill="1" applyBorder="1"/>
    <xf numFmtId="167" fontId="14" fillId="3" borderId="0" xfId="0" applyNumberFormat="1" applyFont="1" applyFill="1" applyBorder="1" applyAlignment="1">
      <alignment horizontal="center"/>
    </xf>
    <xf numFmtId="167" fontId="14" fillId="3" borderId="0" xfId="5" applyNumberFormat="1" applyFont="1" applyFill="1" applyBorder="1" applyAlignment="1">
      <alignment horizontal="left"/>
    </xf>
    <xf numFmtId="0" fontId="14" fillId="3" borderId="0" xfId="5" applyNumberFormat="1" applyFont="1" applyFill="1" applyBorder="1" applyAlignment="1"/>
    <xf numFmtId="0" fontId="14" fillId="3" borderId="0" xfId="5" applyNumberFormat="1" applyFont="1" applyFill="1" applyBorder="1" applyAlignment="1">
      <alignment horizontal="center"/>
    </xf>
    <xf numFmtId="165" fontId="3" fillId="0" borderId="0" xfId="0" applyNumberFormat="1" applyFont="1" applyBorder="1" applyAlignment="1">
      <alignment horizontal="right"/>
    </xf>
    <xf numFmtId="165" fontId="3" fillId="0" borderId="0" xfId="0" applyNumberFormat="1" applyFont="1" applyBorder="1" applyAlignment="1">
      <alignment horizontal="center"/>
    </xf>
    <xf numFmtId="166" fontId="3" fillId="0" borderId="0" xfId="0" applyNumberFormat="1" applyFont="1" applyBorder="1" applyAlignment="1">
      <alignment horizontal="center"/>
    </xf>
    <xf numFmtId="0" fontId="20" fillId="5" borderId="0" xfId="0" applyFont="1" applyFill="1" applyBorder="1"/>
    <xf numFmtId="0" fontId="20" fillId="6" borderId="0" xfId="0" applyFont="1" applyFill="1" applyBorder="1"/>
    <xf numFmtId="0" fontId="20" fillId="7" borderId="13" xfId="0" applyFont="1" applyFill="1" applyBorder="1"/>
    <xf numFmtId="0" fontId="1" fillId="0" borderId="0" xfId="0" applyFont="1" applyFill="1" applyBorder="1"/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166" fontId="3" fillId="0" borderId="0" xfId="0" applyNumberFormat="1" applyFont="1" applyFill="1" applyBorder="1" applyAlignment="1">
      <alignment horizontal="right"/>
    </xf>
    <xf numFmtId="170" fontId="1" fillId="0" borderId="0" xfId="5" applyNumberFormat="1" applyFont="1" applyFill="1" applyBorder="1"/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right"/>
    </xf>
    <xf numFmtId="166" fontId="1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/>
    <xf numFmtId="2" fontId="1" fillId="0" borderId="0" xfId="0" applyNumberFormat="1" applyFont="1" applyFill="1" applyBorder="1"/>
    <xf numFmtId="0" fontId="21" fillId="0" borderId="0" xfId="0" applyFont="1" applyProtection="1"/>
    <xf numFmtId="0" fontId="12" fillId="0" borderId="0" xfId="0" applyFont="1" applyAlignment="1">
      <alignment vertical="center"/>
    </xf>
    <xf numFmtId="14" fontId="12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left" vertical="top" indent="1"/>
    </xf>
    <xf numFmtId="0" fontId="22" fillId="0" borderId="0" xfId="0" applyFont="1" applyFill="1" applyBorder="1" applyAlignment="1">
      <alignment horizontal="left" vertical="top" indent="1"/>
    </xf>
    <xf numFmtId="0" fontId="22" fillId="0" borderId="0" xfId="0" applyFont="1" applyFill="1" applyBorder="1" applyAlignment="1">
      <alignment horizontal="center" vertical="top"/>
    </xf>
    <xf numFmtId="17" fontId="1" fillId="0" borderId="0" xfId="0" applyNumberFormat="1" applyFont="1" applyFill="1" applyBorder="1"/>
    <xf numFmtId="168" fontId="1" fillId="0" borderId="0" xfId="5" applyNumberFormat="1" applyFont="1" applyFill="1" applyBorder="1"/>
    <xf numFmtId="0" fontId="23" fillId="8" borderId="0" xfId="0" applyFont="1" applyFill="1" applyBorder="1"/>
    <xf numFmtId="0" fontId="23" fillId="8" borderId="14" xfId="0" applyFont="1" applyFill="1" applyBorder="1"/>
    <xf numFmtId="167" fontId="24" fillId="0" borderId="0" xfId="0" applyNumberFormat="1" applyFont="1" applyFill="1" applyBorder="1" applyAlignment="1">
      <alignment horizontal="right" vertical="top"/>
    </xf>
    <xf numFmtId="0" fontId="23" fillId="8" borderId="15" xfId="0" applyFont="1" applyFill="1" applyBorder="1"/>
    <xf numFmtId="0" fontId="23" fillId="8" borderId="16" xfId="0" applyFont="1" applyFill="1" applyBorder="1"/>
    <xf numFmtId="0" fontId="1" fillId="0" borderId="0" xfId="0" applyFont="1" applyFill="1" applyBorder="1" applyProtection="1"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1" fillId="0" borderId="0" xfId="0" applyFont="1" applyFill="1" applyBorder="1" applyAlignment="1"/>
    <xf numFmtId="165" fontId="1" fillId="0" borderId="0" xfId="5" applyNumberFormat="1" applyFont="1" applyFill="1" applyBorder="1"/>
    <xf numFmtId="0" fontId="31" fillId="0" borderId="0" xfId="0" applyFont="1"/>
    <xf numFmtId="0" fontId="2" fillId="0" borderId="13" xfId="0" applyFont="1" applyFill="1" applyBorder="1"/>
    <xf numFmtId="0" fontId="2" fillId="0" borderId="0" xfId="0" applyFont="1"/>
    <xf numFmtId="1" fontId="26" fillId="7" borderId="2" xfId="6" applyNumberFormat="1" applyFont="1" applyFill="1" applyBorder="1" applyAlignment="1">
      <alignment horizontal="center" vertical="center"/>
    </xf>
    <xf numFmtId="165" fontId="1" fillId="0" borderId="0" xfId="5" applyNumberFormat="1" applyFont="1" applyBorder="1" applyProtection="1"/>
    <xf numFmtId="0" fontId="1" fillId="0" borderId="0" xfId="5" applyNumberFormat="1" applyFont="1" applyBorder="1" applyProtection="1"/>
    <xf numFmtId="166" fontId="1" fillId="0" borderId="0" xfId="0" applyNumberFormat="1" applyFont="1" applyBorder="1" applyProtection="1"/>
    <xf numFmtId="0" fontId="5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 wrapText="1"/>
    </xf>
    <xf numFmtId="166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4" fontId="1" fillId="0" borderId="0" xfId="0" applyNumberFormat="1" applyFont="1" applyFill="1" applyBorder="1"/>
    <xf numFmtId="176" fontId="4" fillId="0" borderId="0" xfId="0" applyNumberFormat="1" applyFont="1" applyFill="1" applyBorder="1"/>
    <xf numFmtId="176" fontId="4" fillId="0" borderId="0" xfId="0" applyNumberFormat="1" applyFont="1" applyFill="1" applyBorder="1" applyAlignment="1">
      <alignment horizontal="left" vertical="center" wrapText="1"/>
    </xf>
    <xf numFmtId="176" fontId="4" fillId="0" borderId="0" xfId="0" applyNumberFormat="1" applyFont="1" applyFill="1" applyBorder="1" applyAlignment="1">
      <alignment vertical="center"/>
    </xf>
    <xf numFmtId="176" fontId="1" fillId="0" borderId="0" xfId="0" applyNumberFormat="1" applyFont="1" applyFill="1" applyBorder="1"/>
    <xf numFmtId="176" fontId="1" fillId="0" borderId="0" xfId="0" applyNumberFormat="1" applyFont="1" applyBorder="1" applyProtection="1"/>
    <xf numFmtId="166" fontId="4" fillId="0" borderId="0" xfId="0" applyNumberFormat="1" applyFont="1" applyFill="1" applyBorder="1"/>
    <xf numFmtId="0" fontId="1" fillId="0" borderId="0" xfId="5" applyNumberFormat="1" applyFont="1" applyFill="1" applyBorder="1"/>
    <xf numFmtId="170" fontId="1" fillId="0" borderId="0" xfId="0" applyNumberFormat="1" applyFont="1" applyFill="1" applyBorder="1" applyAlignment="1">
      <alignment horizontal="center"/>
    </xf>
    <xf numFmtId="166" fontId="1" fillId="0" borderId="0" xfId="0" applyNumberFormat="1" applyFont="1" applyFill="1" applyBorder="1"/>
    <xf numFmtId="165" fontId="1" fillId="0" borderId="0" xfId="0" applyNumberFormat="1" applyFont="1" applyFill="1" applyBorder="1"/>
    <xf numFmtId="0" fontId="31" fillId="0" borderId="0" xfId="0" applyFont="1" applyProtection="1"/>
    <xf numFmtId="164" fontId="4" fillId="0" borderId="0" xfId="0" applyNumberFormat="1" applyFont="1" applyFill="1" applyBorder="1" applyAlignment="1" applyProtection="1">
      <alignment horizontal="right" vertical="center"/>
      <protection hidden="1"/>
    </xf>
    <xf numFmtId="164" fontId="4" fillId="0" borderId="0" xfId="5" applyNumberFormat="1" applyFont="1" applyFill="1" applyBorder="1" applyAlignment="1" applyProtection="1">
      <alignment horizontal="right" vertical="center"/>
      <protection hidden="1"/>
    </xf>
    <xf numFmtId="164" fontId="4" fillId="0" borderId="0" xfId="0" applyNumberFormat="1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176" fontId="4" fillId="0" borderId="0" xfId="0" applyNumberFormat="1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horizontal="left" indent="1"/>
      <protection hidden="1"/>
    </xf>
    <xf numFmtId="176" fontId="2" fillId="0" borderId="0" xfId="0" applyNumberFormat="1" applyFont="1" applyFill="1" applyBorder="1" applyAlignment="1" applyProtection="1">
      <protection hidden="1"/>
    </xf>
    <xf numFmtId="0" fontId="5" fillId="3" borderId="0" xfId="0" applyFont="1" applyFill="1" applyBorder="1" applyAlignment="1"/>
    <xf numFmtId="176" fontId="5" fillId="3" borderId="0" xfId="0" applyNumberFormat="1" applyFont="1" applyFill="1" applyBorder="1" applyAlignment="1"/>
    <xf numFmtId="0" fontId="4" fillId="0" borderId="0" xfId="0" applyFont="1" applyFill="1" applyBorder="1" applyAlignment="1">
      <alignment horizontal="left" vertical="top" indent="1"/>
    </xf>
    <xf numFmtId="0" fontId="3" fillId="0" borderId="0" xfId="0" applyFont="1" applyFill="1" applyBorder="1" applyAlignment="1" applyProtection="1">
      <alignment horizontal="right"/>
      <protection hidden="1"/>
    </xf>
    <xf numFmtId="166" fontId="3" fillId="0" borderId="0" xfId="0" applyNumberFormat="1" applyFont="1" applyFill="1" applyBorder="1" applyAlignment="1" applyProtection="1">
      <alignment horizontal="right"/>
      <protection hidden="1"/>
    </xf>
    <xf numFmtId="0" fontId="4" fillId="0" borderId="0" xfId="0" applyFont="1" applyFill="1" applyBorder="1" applyAlignment="1" applyProtection="1">
      <alignment horizontal="right" vertical="center"/>
      <protection hidden="1"/>
    </xf>
    <xf numFmtId="0" fontId="4" fillId="0" borderId="0" xfId="5" applyNumberFormat="1" applyFont="1" applyFill="1" applyBorder="1" applyAlignment="1" applyProtection="1">
      <alignment horizontal="right" vertical="center"/>
      <protection hidden="1"/>
    </xf>
    <xf numFmtId="0" fontId="4" fillId="0" borderId="0" xfId="5" applyNumberFormat="1" applyFont="1" applyFill="1" applyBorder="1"/>
    <xf numFmtId="170" fontId="4" fillId="0" borderId="0" xfId="0" applyNumberFormat="1" applyFont="1" applyFill="1" applyBorder="1" applyAlignment="1">
      <alignment horizontal="center"/>
    </xf>
    <xf numFmtId="0" fontId="5" fillId="0" borderId="0" xfId="5" applyNumberFormat="1" applyFont="1" applyFill="1" applyBorder="1" applyAlignment="1">
      <alignment horizontal="justify" vertical="justify" wrapText="1"/>
    </xf>
    <xf numFmtId="4" fontId="4" fillId="0" borderId="0" xfId="0" applyNumberFormat="1" applyFont="1" applyFill="1" applyBorder="1" applyAlignment="1" applyProtection="1">
      <alignment vertical="center"/>
      <protection hidden="1"/>
    </xf>
    <xf numFmtId="4" fontId="4" fillId="0" borderId="0" xfId="0" applyNumberFormat="1" applyFont="1" applyFill="1" applyBorder="1"/>
    <xf numFmtId="4" fontId="4" fillId="0" borderId="0" xfId="0" applyNumberFormat="1" applyFont="1" applyFill="1" applyBorder="1" applyAlignment="1" applyProtection="1">
      <alignment horizontal="left"/>
      <protection hidden="1"/>
    </xf>
    <xf numFmtId="4" fontId="5" fillId="3" borderId="0" xfId="0" applyNumberFormat="1" applyFont="1" applyFill="1" applyBorder="1" applyAlignment="1"/>
    <xf numFmtId="0" fontId="5" fillId="3" borderId="0" xfId="0" applyFont="1" applyFill="1" applyBorder="1" applyAlignment="1">
      <alignment horizontal="right"/>
    </xf>
    <xf numFmtId="4" fontId="4" fillId="0" borderId="0" xfId="0" applyNumberFormat="1" applyFont="1" applyFill="1" applyBorder="1" applyAlignment="1">
      <alignment vertical="center"/>
    </xf>
    <xf numFmtId="0" fontId="32" fillId="0" borderId="0" xfId="0" applyFont="1" applyFill="1" applyBorder="1"/>
    <xf numFmtId="165" fontId="4" fillId="0" borderId="0" xfId="0" applyNumberFormat="1" applyFont="1" applyFill="1" applyBorder="1" applyAlignment="1">
      <alignment horizontal="right"/>
    </xf>
    <xf numFmtId="165" fontId="4" fillId="0" borderId="0" xfId="0" applyNumberFormat="1" applyFont="1" applyFill="1" applyBorder="1"/>
    <xf numFmtId="165" fontId="4" fillId="0" borderId="0" xfId="5" applyNumberFormat="1" applyFont="1" applyFill="1" applyBorder="1"/>
    <xf numFmtId="0" fontId="2" fillId="0" borderId="0" xfId="0" applyFont="1" applyFill="1" applyBorder="1" applyAlignment="1" applyProtection="1">
      <alignment horizontal="right"/>
      <protection hidden="1"/>
    </xf>
    <xf numFmtId="0" fontId="4" fillId="0" borderId="0" xfId="0" quotePrefix="1" applyFont="1" applyFill="1" applyBorder="1" applyAlignment="1" applyProtection="1">
      <alignment horizontal="left" indent="1"/>
      <protection hidden="1"/>
    </xf>
    <xf numFmtId="0" fontId="2" fillId="0" borderId="0" xfId="0" applyFont="1" applyFill="1" applyBorder="1" applyAlignment="1" applyProtection="1">
      <protection hidden="1"/>
    </xf>
    <xf numFmtId="0" fontId="35" fillId="0" borderId="0" xfId="0" applyFont="1" applyFill="1" applyBorder="1" applyAlignment="1" applyProtection="1">
      <alignment horizontal="right" vertical="top" wrapText="1"/>
      <protection hidden="1"/>
    </xf>
    <xf numFmtId="0" fontId="33" fillId="0" borderId="0" xfId="0" applyFont="1" applyFill="1" applyBorder="1" applyAlignment="1" applyProtection="1">
      <alignment horizontal="right"/>
      <protection hidden="1"/>
    </xf>
    <xf numFmtId="0" fontId="4" fillId="0" borderId="0" xfId="5" applyNumberFormat="1" applyFont="1" applyFill="1" applyBorder="1" applyAlignment="1">
      <alignment horizontal="right"/>
    </xf>
    <xf numFmtId="0" fontId="4" fillId="0" borderId="0" xfId="0" applyFont="1" applyFill="1" applyBorder="1" applyAlignment="1" applyProtection="1">
      <alignment horizontal="right"/>
      <protection hidden="1"/>
    </xf>
    <xf numFmtId="0" fontId="35" fillId="0" borderId="0" xfId="0" applyFont="1" applyFill="1" applyBorder="1" applyAlignment="1" applyProtection="1">
      <alignment horizontal="right" vertical="center"/>
      <protection hidden="1"/>
    </xf>
    <xf numFmtId="0" fontId="33" fillId="0" borderId="0" xfId="0" applyFont="1" applyFill="1" applyBorder="1" applyAlignment="1" applyProtection="1">
      <protection hidden="1"/>
    </xf>
    <xf numFmtId="0" fontId="36" fillId="0" borderId="0" xfId="0" applyFont="1" applyFill="1" applyBorder="1" applyAlignment="1" applyProtection="1">
      <alignment horizontal="right" vertical="top" wrapText="1"/>
      <protection hidden="1"/>
    </xf>
    <xf numFmtId="0" fontId="37" fillId="0" borderId="0" xfId="0" applyFont="1" applyFill="1" applyBorder="1" applyAlignment="1" applyProtection="1">
      <alignment horizontal="right" vertical="top" wrapText="1"/>
      <protection hidden="1"/>
    </xf>
    <xf numFmtId="0" fontId="34" fillId="0" borderId="0" xfId="0" applyFont="1" applyFill="1" applyBorder="1" applyAlignment="1" applyProtection="1">
      <alignment horizontal="right" vertical="top" wrapText="1"/>
      <protection hidden="1"/>
    </xf>
    <xf numFmtId="0" fontId="34" fillId="0" borderId="0" xfId="0" applyFont="1" applyFill="1" applyBorder="1" applyAlignment="1" applyProtection="1">
      <alignment horizontal="left" vertical="top" wrapText="1"/>
      <protection hidden="1"/>
    </xf>
    <xf numFmtId="0" fontId="37" fillId="0" borderId="0" xfId="0" applyFont="1" applyFill="1" applyBorder="1" applyAlignment="1" applyProtection="1">
      <alignment horizontal="left" vertical="top"/>
      <protection hidden="1"/>
    </xf>
    <xf numFmtId="0" fontId="34" fillId="0" borderId="0" xfId="0" applyFont="1" applyFill="1" applyBorder="1" applyAlignment="1" applyProtection="1">
      <alignment horizontal="left" vertical="top"/>
      <protection hidden="1"/>
    </xf>
    <xf numFmtId="0" fontId="34" fillId="0" borderId="0" xfId="0" applyFont="1" applyFill="1" applyBorder="1" applyAlignment="1" applyProtection="1">
      <alignment horizontal="right" vertical="top"/>
      <protection hidden="1"/>
    </xf>
    <xf numFmtId="0" fontId="36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0" xfId="0" applyFont="1" applyFill="1" applyBorder="1" applyAlignment="1" applyProtection="1">
      <alignment horizontal="center"/>
      <protection hidden="1"/>
    </xf>
    <xf numFmtId="0" fontId="35" fillId="0" borderId="0" xfId="0" applyFont="1" applyFill="1" applyBorder="1" applyAlignment="1" applyProtection="1">
      <alignment horizontal="center" vertical="top" wrapText="1"/>
      <protection hidden="1"/>
    </xf>
    <xf numFmtId="0" fontId="33" fillId="0" borderId="0" xfId="0" applyFont="1" applyFill="1" applyBorder="1" applyAlignment="1" applyProtection="1">
      <alignment horizontal="center"/>
      <protection hidden="1"/>
    </xf>
    <xf numFmtId="0" fontId="35" fillId="0" borderId="0" xfId="0" applyFont="1" applyFill="1" applyBorder="1" applyAlignment="1" applyProtection="1">
      <alignment horizontal="left" vertical="center"/>
      <protection hidden="1"/>
    </xf>
    <xf numFmtId="0" fontId="4" fillId="0" borderId="0" xfId="0" applyFont="1" applyFill="1" applyBorder="1" applyProtection="1">
      <protection hidden="1"/>
    </xf>
    <xf numFmtId="0" fontId="34" fillId="0" borderId="0" xfId="0" applyFont="1" applyFill="1" applyBorder="1" applyAlignment="1" applyProtection="1">
      <alignment horizontal="right" vertical="center"/>
      <protection hidden="1"/>
    </xf>
    <xf numFmtId="0" fontId="31" fillId="10" borderId="0" xfId="0" applyFont="1" applyFill="1" applyProtection="1"/>
    <xf numFmtId="0" fontId="32" fillId="0" borderId="13" xfId="0" applyFont="1" applyFill="1" applyBorder="1" applyAlignment="1">
      <alignment vertical="center"/>
    </xf>
    <xf numFmtId="167" fontId="9" fillId="0" borderId="0" xfId="0" applyNumberFormat="1" applyFont="1" applyFill="1" applyBorder="1" applyAlignment="1">
      <alignment vertical="center"/>
    </xf>
    <xf numFmtId="165" fontId="37" fillId="0" borderId="0" xfId="0" applyNumberFormat="1" applyFont="1" applyFill="1" applyBorder="1" applyAlignment="1" applyProtection="1">
      <alignment horizontal="right" vertical="top" wrapText="1"/>
      <protection hidden="1"/>
    </xf>
    <xf numFmtId="165" fontId="34" fillId="0" borderId="0" xfId="0" applyNumberFormat="1" applyFont="1" applyFill="1" applyBorder="1" applyAlignment="1" applyProtection="1">
      <alignment horizontal="left" vertical="top" wrapText="1"/>
      <protection hidden="1"/>
    </xf>
    <xf numFmtId="165" fontId="37" fillId="0" borderId="0" xfId="0" applyNumberFormat="1" applyFont="1" applyFill="1" applyBorder="1" applyAlignment="1" applyProtection="1">
      <alignment horizontal="left" vertical="top"/>
      <protection hidden="1"/>
    </xf>
    <xf numFmtId="166" fontId="34" fillId="0" borderId="0" xfId="0" applyNumberFormat="1" applyFont="1" applyFill="1" applyBorder="1" applyAlignment="1" applyProtection="1">
      <alignment horizontal="left" vertical="top"/>
      <protection hidden="1"/>
    </xf>
    <xf numFmtId="166" fontId="31" fillId="0" borderId="0" xfId="0" applyNumberFormat="1" applyFont="1" applyProtection="1"/>
    <xf numFmtId="170" fontId="4" fillId="0" borderId="0" xfId="0" applyNumberFormat="1" applyFont="1" applyFill="1" applyBorder="1"/>
    <xf numFmtId="0" fontId="38" fillId="0" borderId="0" xfId="0" applyFont="1" applyFill="1" applyBorder="1"/>
    <xf numFmtId="0" fontId="39" fillId="0" borderId="0" xfId="0" applyFont="1" applyFill="1" applyBorder="1"/>
    <xf numFmtId="0" fontId="40" fillId="0" borderId="0" xfId="0" applyFont="1" applyFill="1" applyBorder="1"/>
    <xf numFmtId="168" fontId="41" fillId="0" borderId="0" xfId="6" applyNumberFormat="1" applyFont="1" applyFill="1" applyBorder="1" applyAlignment="1" applyProtection="1">
      <alignment vertical="center"/>
      <protection hidden="1"/>
    </xf>
    <xf numFmtId="168" fontId="41" fillId="0" borderId="0" xfId="6" applyNumberFormat="1" applyFont="1" applyFill="1" applyBorder="1" applyAlignment="1" applyProtection="1">
      <alignment horizontal="right" vertical="center"/>
      <protection hidden="1"/>
    </xf>
    <xf numFmtId="179" fontId="41" fillId="0" borderId="0" xfId="0" applyNumberFormat="1" applyFont="1" applyFill="1" applyBorder="1" applyAlignment="1" applyProtection="1">
      <alignment horizontal="center" vertical="center"/>
      <protection hidden="1"/>
    </xf>
    <xf numFmtId="168" fontId="38" fillId="0" borderId="0" xfId="6" applyNumberFormat="1" applyFont="1" applyFill="1" applyBorder="1" applyAlignment="1" applyProtection="1">
      <alignment horizontal="left"/>
      <protection hidden="1"/>
    </xf>
    <xf numFmtId="176" fontId="38" fillId="0" borderId="0" xfId="6" applyNumberFormat="1" applyFont="1" applyFill="1" applyBorder="1" applyAlignment="1" applyProtection="1">
      <alignment horizontal="center"/>
      <protection hidden="1"/>
    </xf>
    <xf numFmtId="2" fontId="41" fillId="0" borderId="0" xfId="0" applyNumberFormat="1" applyFont="1" applyFill="1" applyBorder="1" applyAlignment="1" applyProtection="1">
      <alignment horizontal="center" vertical="center"/>
      <protection hidden="1"/>
    </xf>
    <xf numFmtId="169" fontId="41" fillId="0" borderId="0" xfId="0" applyNumberFormat="1" applyFont="1" applyFill="1" applyBorder="1" applyAlignment="1" applyProtection="1">
      <alignment horizontal="center" vertical="center"/>
      <protection hidden="1"/>
    </xf>
    <xf numFmtId="170" fontId="41" fillId="0" borderId="0" xfId="6" applyNumberFormat="1" applyFont="1" applyFill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173" fontId="41" fillId="0" borderId="0" xfId="0" applyNumberFormat="1" applyFont="1" applyFill="1" applyBorder="1" applyAlignment="1" applyProtection="1">
      <alignment horizontal="right" vertical="center"/>
      <protection hidden="1"/>
    </xf>
    <xf numFmtId="170" fontId="41" fillId="0" borderId="0" xfId="6" applyNumberFormat="1" applyFont="1" applyFill="1" applyBorder="1" applyAlignment="1" applyProtection="1">
      <alignment horizontal="right" vertical="center"/>
      <protection hidden="1"/>
    </xf>
    <xf numFmtId="170" fontId="41" fillId="0" borderId="0" xfId="0" applyNumberFormat="1" applyFont="1" applyFill="1" applyBorder="1" applyAlignment="1" applyProtection="1">
      <alignment horizontal="right" vertical="center"/>
      <protection hidden="1"/>
    </xf>
    <xf numFmtId="4" fontId="39" fillId="0" borderId="0" xfId="6" applyNumberFormat="1" applyFont="1" applyFill="1" applyBorder="1" applyAlignment="1" applyProtection="1">
      <alignment horizontal="left"/>
      <protection hidden="1"/>
    </xf>
    <xf numFmtId="2" fontId="39" fillId="0" borderId="0" xfId="0" applyNumberFormat="1" applyFont="1" applyFill="1" applyBorder="1" applyAlignment="1" applyProtection="1">
      <alignment horizontal="center"/>
      <protection hidden="1"/>
    </xf>
    <xf numFmtId="176" fontId="39" fillId="0" borderId="0" xfId="0" applyNumberFormat="1" applyFont="1" applyFill="1" applyBorder="1" applyAlignment="1" applyProtection="1">
      <alignment horizontal="center"/>
      <protection hidden="1"/>
    </xf>
    <xf numFmtId="2" fontId="38" fillId="0" borderId="0" xfId="0" applyNumberFormat="1" applyFont="1" applyFill="1" applyBorder="1" applyAlignment="1" applyProtection="1">
      <alignment horizontal="center"/>
      <protection hidden="1"/>
    </xf>
    <xf numFmtId="169" fontId="38" fillId="0" borderId="0" xfId="0" applyNumberFormat="1" applyFont="1" applyFill="1" applyBorder="1" applyAlignment="1" applyProtection="1">
      <alignment horizontal="center"/>
      <protection hidden="1"/>
    </xf>
    <xf numFmtId="168" fontId="38" fillId="0" borderId="0" xfId="6" applyNumberFormat="1" applyFont="1" applyFill="1" applyBorder="1" applyProtection="1">
      <protection hidden="1"/>
    </xf>
    <xf numFmtId="177" fontId="39" fillId="0" borderId="0" xfId="6" applyNumberFormat="1" applyFont="1" applyFill="1" applyBorder="1" applyAlignment="1" applyProtection="1">
      <alignment horizontal="center"/>
      <protection hidden="1"/>
    </xf>
    <xf numFmtId="2" fontId="39" fillId="0" borderId="0" xfId="0" applyNumberFormat="1" applyFont="1" applyFill="1" applyBorder="1" applyProtection="1">
      <protection hidden="1"/>
    </xf>
    <xf numFmtId="173" fontId="39" fillId="0" borderId="0" xfId="0" applyNumberFormat="1" applyFont="1" applyFill="1" applyBorder="1" applyProtection="1">
      <protection hidden="1"/>
    </xf>
    <xf numFmtId="173" fontId="39" fillId="0" borderId="0" xfId="0" applyNumberFormat="1" applyFont="1" applyFill="1" applyBorder="1" applyAlignment="1" applyProtection="1">
      <alignment horizontal="right"/>
      <protection hidden="1"/>
    </xf>
    <xf numFmtId="4" fontId="44" fillId="0" borderId="29" xfId="6" applyNumberFormat="1" applyFont="1" applyFill="1" applyBorder="1" applyAlignment="1" applyProtection="1">
      <alignment horizontal="center" vertical="center"/>
      <protection hidden="1"/>
    </xf>
    <xf numFmtId="170" fontId="44" fillId="0" borderId="29" xfId="6" applyNumberFormat="1" applyFont="1" applyFill="1" applyBorder="1" applyAlignment="1" applyProtection="1">
      <alignment horizontal="center" vertical="center"/>
      <protection hidden="1"/>
    </xf>
    <xf numFmtId="176" fontId="44" fillId="0" borderId="29" xfId="6" applyNumberFormat="1" applyFont="1" applyFill="1" applyBorder="1" applyAlignment="1" applyProtection="1">
      <alignment horizontal="center" vertical="center"/>
      <protection hidden="1"/>
    </xf>
    <xf numFmtId="0" fontId="43" fillId="0" borderId="29" xfId="0" applyFont="1" applyFill="1" applyBorder="1" applyAlignment="1" applyProtection="1">
      <alignment horizontal="right" vertical="center"/>
      <protection hidden="1"/>
    </xf>
    <xf numFmtId="169" fontId="43" fillId="0" borderId="29" xfId="0" applyNumberFormat="1" applyFont="1" applyFill="1" applyBorder="1" applyAlignment="1" applyProtection="1">
      <alignment horizontal="center" vertical="center"/>
      <protection hidden="1"/>
    </xf>
    <xf numFmtId="173" fontId="45" fillId="0" borderId="29" xfId="6" applyNumberFormat="1" applyFont="1" applyFill="1" applyBorder="1" applyAlignment="1" applyProtection="1">
      <alignment horizontal="right" vertical="center"/>
      <protection hidden="1"/>
    </xf>
    <xf numFmtId="170" fontId="45" fillId="0" borderId="29" xfId="6" applyNumberFormat="1" applyFont="1" applyFill="1" applyBorder="1" applyAlignment="1" applyProtection="1">
      <alignment horizontal="right" vertical="center"/>
      <protection hidden="1"/>
    </xf>
    <xf numFmtId="4" fontId="44" fillId="0" borderId="0" xfId="6" applyNumberFormat="1" applyFont="1" applyFill="1" applyBorder="1" applyAlignment="1" applyProtection="1">
      <alignment horizontal="center" vertical="center"/>
      <protection hidden="1"/>
    </xf>
    <xf numFmtId="170" fontId="44" fillId="0" borderId="0" xfId="6" applyNumberFormat="1" applyFont="1" applyFill="1" applyBorder="1" applyAlignment="1" applyProtection="1">
      <alignment horizontal="center" vertical="center"/>
      <protection hidden="1"/>
    </xf>
    <xf numFmtId="176" fontId="44" fillId="0" borderId="0" xfId="6" applyNumberFormat="1" applyFont="1" applyFill="1" applyBorder="1" applyAlignment="1" applyProtection="1">
      <alignment horizontal="center" vertical="center"/>
      <protection hidden="1"/>
    </xf>
    <xf numFmtId="0" fontId="43" fillId="0" borderId="0" xfId="0" applyFont="1" applyFill="1" applyBorder="1" applyAlignment="1" applyProtection="1">
      <alignment horizontal="right" vertical="center"/>
      <protection hidden="1"/>
    </xf>
    <xf numFmtId="169" fontId="43" fillId="0" borderId="0" xfId="0" applyNumberFormat="1" applyFont="1" applyFill="1" applyBorder="1" applyAlignment="1" applyProtection="1">
      <alignment horizontal="center" vertical="center"/>
      <protection hidden="1"/>
    </xf>
    <xf numFmtId="173" fontId="43" fillId="0" borderId="0" xfId="0" applyNumberFormat="1" applyFont="1" applyFill="1" applyBorder="1" applyAlignment="1" applyProtection="1">
      <alignment horizontal="right" vertical="center"/>
      <protection hidden="1"/>
    </xf>
    <xf numFmtId="4" fontId="44" fillId="0" borderId="8" xfId="6" applyNumberFormat="1" applyFont="1" applyFill="1" applyBorder="1" applyAlignment="1" applyProtection="1">
      <alignment horizontal="center" vertical="center"/>
      <protection hidden="1"/>
    </xf>
    <xf numFmtId="170" fontId="44" fillId="0" borderId="8" xfId="6" applyNumberFormat="1" applyFont="1" applyFill="1" applyBorder="1" applyAlignment="1" applyProtection="1">
      <alignment horizontal="center" vertical="center"/>
      <protection hidden="1"/>
    </xf>
    <xf numFmtId="176" fontId="44" fillId="0" borderId="8" xfId="6" applyNumberFormat="1" applyFont="1" applyFill="1" applyBorder="1" applyAlignment="1" applyProtection="1">
      <alignment horizontal="center" vertical="center"/>
      <protection hidden="1"/>
    </xf>
    <xf numFmtId="0" fontId="43" fillId="0" borderId="8" xfId="0" applyFont="1" applyFill="1" applyBorder="1" applyAlignment="1" applyProtection="1">
      <alignment horizontal="right" vertical="center"/>
      <protection hidden="1"/>
    </xf>
    <xf numFmtId="169" fontId="43" fillId="0" borderId="8" xfId="0" applyNumberFormat="1" applyFont="1" applyFill="1" applyBorder="1" applyAlignment="1" applyProtection="1">
      <alignment horizontal="center" vertical="center"/>
      <protection hidden="1"/>
    </xf>
    <xf numFmtId="173" fontId="41" fillId="0" borderId="8" xfId="6" applyNumberFormat="1" applyFont="1" applyFill="1" applyBorder="1" applyAlignment="1" applyProtection="1">
      <alignment horizontal="right" vertical="center"/>
      <protection hidden="1"/>
    </xf>
    <xf numFmtId="170" fontId="41" fillId="0" borderId="8" xfId="6" applyNumberFormat="1" applyFont="1" applyFill="1" applyBorder="1" applyAlignment="1" applyProtection="1">
      <alignment horizontal="right" vertical="center"/>
      <protection hidden="1"/>
    </xf>
    <xf numFmtId="0" fontId="41" fillId="0" borderId="0" xfId="0" applyFont="1" applyFill="1" applyBorder="1" applyAlignment="1">
      <alignment vertical="center"/>
    </xf>
    <xf numFmtId="168" fontId="41" fillId="0" borderId="0" xfId="6" applyNumberFormat="1" applyFont="1" applyFill="1" applyBorder="1" applyAlignment="1" applyProtection="1">
      <alignment horizontal="left" vertical="center"/>
      <protection hidden="1"/>
    </xf>
    <xf numFmtId="0" fontId="41" fillId="0" borderId="0" xfId="0" applyFont="1" applyFill="1" applyBorder="1" applyAlignment="1" applyProtection="1">
      <alignment vertical="center"/>
      <protection locked="0"/>
    </xf>
    <xf numFmtId="4" fontId="41" fillId="0" borderId="0" xfId="0" applyNumberFormat="1" applyFont="1" applyFill="1" applyBorder="1" applyAlignment="1" applyProtection="1">
      <alignment horizontal="center" vertical="center"/>
      <protection hidden="1"/>
    </xf>
    <xf numFmtId="176" fontId="41" fillId="0" borderId="0" xfId="0" applyNumberFormat="1" applyFont="1" applyFill="1" applyBorder="1" applyAlignment="1" applyProtection="1">
      <alignment horizontal="center" vertical="center"/>
      <protection hidden="1"/>
    </xf>
    <xf numFmtId="2" fontId="41" fillId="0" borderId="0" xfId="0" applyNumberFormat="1" applyFont="1" applyFill="1" applyBorder="1" applyAlignment="1" applyProtection="1">
      <alignment vertical="center"/>
      <protection hidden="1"/>
    </xf>
    <xf numFmtId="2" fontId="43" fillId="0" borderId="0" xfId="0" applyNumberFormat="1" applyFont="1" applyFill="1" applyBorder="1" applyAlignment="1" applyProtection="1">
      <alignment horizontal="right" vertical="center"/>
      <protection hidden="1"/>
    </xf>
    <xf numFmtId="2" fontId="43" fillId="0" borderId="8" xfId="0" applyNumberFormat="1" applyFont="1" applyFill="1" applyBorder="1" applyAlignment="1" applyProtection="1">
      <alignment horizontal="right" vertical="center"/>
      <protection hidden="1"/>
    </xf>
    <xf numFmtId="173" fontId="41" fillId="0" borderId="0" xfId="0" applyNumberFormat="1" applyFont="1" applyFill="1" applyBorder="1" applyAlignment="1" applyProtection="1">
      <alignment horizontal="center" vertical="center"/>
      <protection hidden="1"/>
    </xf>
    <xf numFmtId="170" fontId="41" fillId="0" borderId="0" xfId="0" applyNumberFormat="1" applyFont="1" applyFill="1" applyBorder="1" applyAlignment="1" applyProtection="1">
      <alignment horizontal="left" vertical="center"/>
      <protection hidden="1"/>
    </xf>
    <xf numFmtId="170" fontId="41" fillId="0" borderId="0" xfId="0" applyNumberFormat="1" applyFont="1" applyFill="1" applyBorder="1" applyAlignment="1" applyProtection="1">
      <alignment horizontal="center" vertical="center"/>
      <protection hidden="1"/>
    </xf>
    <xf numFmtId="2" fontId="43" fillId="0" borderId="29" xfId="0" applyNumberFormat="1" applyFont="1" applyFill="1" applyBorder="1" applyAlignment="1" applyProtection="1">
      <alignment horizontal="right" vertical="center"/>
      <protection hidden="1"/>
    </xf>
    <xf numFmtId="176" fontId="1" fillId="0" borderId="0" xfId="0" applyNumberFormat="1" applyFont="1" applyFill="1" applyBorder="1" applyAlignment="1">
      <alignment horizontal="center"/>
    </xf>
    <xf numFmtId="170" fontId="1" fillId="0" borderId="0" xfId="6" applyNumberFormat="1" applyFont="1" applyFill="1" applyBorder="1"/>
    <xf numFmtId="173" fontId="1" fillId="0" borderId="0" xfId="0" applyNumberFormat="1" applyFont="1" applyFill="1" applyBorder="1" applyAlignment="1">
      <alignment horizontal="right"/>
    </xf>
    <xf numFmtId="173" fontId="1" fillId="0" borderId="0" xfId="0" applyNumberFormat="1" applyFont="1" applyFill="1" applyBorder="1"/>
    <xf numFmtId="2" fontId="43" fillId="0" borderId="29" xfId="0" applyNumberFormat="1" applyFont="1" applyFill="1" applyBorder="1" applyAlignment="1" applyProtection="1">
      <alignment horizontal="center" vertical="center"/>
      <protection hidden="1"/>
    </xf>
    <xf numFmtId="0" fontId="43" fillId="0" borderId="29" xfId="0" applyFont="1" applyFill="1" applyBorder="1" applyAlignment="1" applyProtection="1">
      <alignment vertical="center"/>
      <protection hidden="1"/>
    </xf>
    <xf numFmtId="168" fontId="43" fillId="0" borderId="29" xfId="6" applyNumberFormat="1" applyFont="1" applyFill="1" applyBorder="1" applyAlignment="1" applyProtection="1">
      <alignment vertical="center"/>
      <protection hidden="1"/>
    </xf>
    <xf numFmtId="2" fontId="43" fillId="0" borderId="0" xfId="0" applyNumberFormat="1" applyFont="1" applyFill="1" applyBorder="1" applyAlignment="1" applyProtection="1">
      <alignment horizontal="center" vertical="center"/>
      <protection hidden="1"/>
    </xf>
    <xf numFmtId="0" fontId="43" fillId="0" borderId="0" xfId="0" applyFont="1" applyFill="1" applyBorder="1" applyAlignment="1" applyProtection="1">
      <alignment vertical="center"/>
      <protection hidden="1"/>
    </xf>
    <xf numFmtId="168" fontId="43" fillId="0" borderId="0" xfId="6" applyNumberFormat="1" applyFont="1" applyFill="1" applyBorder="1" applyAlignment="1" applyProtection="1">
      <alignment vertical="center"/>
      <protection hidden="1"/>
    </xf>
    <xf numFmtId="0" fontId="41" fillId="10" borderId="0" xfId="0" applyFont="1" applyFill="1" applyBorder="1" applyAlignment="1">
      <alignment vertical="center"/>
    </xf>
    <xf numFmtId="168" fontId="41" fillId="10" borderId="0" xfId="6" applyNumberFormat="1" applyFont="1" applyFill="1" applyBorder="1" applyAlignment="1" applyProtection="1">
      <alignment horizontal="left" vertical="center"/>
      <protection hidden="1"/>
    </xf>
    <xf numFmtId="0" fontId="41" fillId="10" borderId="0" xfId="0" applyFont="1" applyFill="1" applyBorder="1" applyAlignment="1" applyProtection="1">
      <alignment vertical="center"/>
      <protection locked="0"/>
    </xf>
    <xf numFmtId="4" fontId="41" fillId="10" borderId="0" xfId="0" applyNumberFormat="1" applyFont="1" applyFill="1" applyBorder="1" applyAlignment="1" applyProtection="1">
      <alignment horizontal="center" vertical="center"/>
      <protection hidden="1"/>
    </xf>
    <xf numFmtId="176" fontId="41" fillId="10" borderId="0" xfId="0" applyNumberFormat="1" applyFont="1" applyFill="1" applyBorder="1" applyAlignment="1" applyProtection="1">
      <alignment horizontal="center" vertical="center"/>
      <protection hidden="1"/>
    </xf>
    <xf numFmtId="2" fontId="41" fillId="10" borderId="0" xfId="0" applyNumberFormat="1" applyFont="1" applyFill="1" applyBorder="1" applyAlignment="1" applyProtection="1">
      <alignment horizontal="center" vertical="center"/>
      <protection hidden="1"/>
    </xf>
    <xf numFmtId="169" fontId="41" fillId="10" borderId="0" xfId="0" applyNumberFormat="1" applyFont="1" applyFill="1" applyBorder="1" applyAlignment="1" applyProtection="1">
      <alignment horizontal="center" vertical="center"/>
      <protection hidden="1"/>
    </xf>
    <xf numFmtId="2" fontId="41" fillId="10" borderId="0" xfId="0" applyNumberFormat="1" applyFont="1" applyFill="1" applyBorder="1" applyAlignment="1" applyProtection="1">
      <alignment vertical="center"/>
      <protection hidden="1"/>
    </xf>
    <xf numFmtId="170" fontId="41" fillId="10" borderId="0" xfId="6" applyNumberFormat="1" applyFont="1" applyFill="1" applyBorder="1" applyAlignment="1" applyProtection="1">
      <alignment vertical="center"/>
      <protection hidden="1"/>
    </xf>
    <xf numFmtId="168" fontId="41" fillId="10" borderId="0" xfId="6" applyNumberFormat="1" applyFont="1" applyFill="1" applyBorder="1" applyAlignment="1" applyProtection="1">
      <alignment vertical="center"/>
      <protection hidden="1"/>
    </xf>
    <xf numFmtId="168" fontId="41" fillId="10" borderId="0" xfId="6" applyNumberFormat="1" applyFont="1" applyFill="1" applyBorder="1" applyAlignment="1" applyProtection="1">
      <alignment horizontal="right" vertical="center"/>
      <protection hidden="1"/>
    </xf>
    <xf numFmtId="170" fontId="41" fillId="10" borderId="0" xfId="0" applyNumberFormat="1" applyFont="1" applyFill="1" applyBorder="1" applyAlignment="1" applyProtection="1">
      <alignment horizontal="right" vertical="center"/>
      <protection hidden="1"/>
    </xf>
    <xf numFmtId="173" fontId="41" fillId="10" borderId="0" xfId="0" applyNumberFormat="1" applyFont="1" applyFill="1" applyBorder="1" applyAlignment="1" applyProtection="1">
      <alignment horizontal="right" vertical="center"/>
      <protection hidden="1"/>
    </xf>
    <xf numFmtId="170" fontId="41" fillId="10" borderId="0" xfId="6" applyNumberFormat="1" applyFont="1" applyFill="1" applyBorder="1" applyAlignment="1" applyProtection="1">
      <alignment horizontal="right" vertical="center"/>
      <protection hidden="1"/>
    </xf>
    <xf numFmtId="173" fontId="41" fillId="10" borderId="0" xfId="6" applyNumberFormat="1" applyFont="1" applyFill="1" applyBorder="1" applyAlignment="1" applyProtection="1">
      <alignment horizontal="right" vertical="center"/>
      <protection hidden="1"/>
    </xf>
    <xf numFmtId="4" fontId="44" fillId="10" borderId="8" xfId="6" applyNumberFormat="1" applyFont="1" applyFill="1" applyBorder="1" applyAlignment="1" applyProtection="1">
      <alignment horizontal="center" vertical="center"/>
      <protection hidden="1"/>
    </xf>
    <xf numFmtId="170" fontId="44" fillId="10" borderId="8" xfId="6" applyNumberFormat="1" applyFont="1" applyFill="1" applyBorder="1" applyAlignment="1" applyProtection="1">
      <alignment horizontal="center" vertical="center"/>
      <protection hidden="1"/>
    </xf>
    <xf numFmtId="176" fontId="44" fillId="10" borderId="8" xfId="6" applyNumberFormat="1" applyFont="1" applyFill="1" applyBorder="1" applyAlignment="1" applyProtection="1">
      <alignment horizontal="center" vertical="center"/>
      <protection hidden="1"/>
    </xf>
    <xf numFmtId="2" fontId="43" fillId="10" borderId="8" xfId="0" applyNumberFormat="1" applyFont="1" applyFill="1" applyBorder="1" applyAlignment="1" applyProtection="1">
      <alignment horizontal="right" vertical="center"/>
      <protection hidden="1"/>
    </xf>
    <xf numFmtId="0" fontId="43" fillId="10" borderId="8" xfId="0" applyFont="1" applyFill="1" applyBorder="1" applyAlignment="1" applyProtection="1">
      <alignment horizontal="right" vertical="center"/>
      <protection hidden="1"/>
    </xf>
    <xf numFmtId="169" fontId="43" fillId="10" borderId="8" xfId="0" applyNumberFormat="1" applyFont="1" applyFill="1" applyBorder="1" applyAlignment="1" applyProtection="1">
      <alignment horizontal="center" vertical="center"/>
      <protection hidden="1"/>
    </xf>
    <xf numFmtId="173" fontId="41" fillId="10" borderId="8" xfId="6" applyNumberFormat="1" applyFont="1" applyFill="1" applyBorder="1" applyAlignment="1" applyProtection="1">
      <alignment horizontal="right" vertical="center"/>
      <protection hidden="1"/>
    </xf>
    <xf numFmtId="170" fontId="41" fillId="10" borderId="8" xfId="6" applyNumberFormat="1" applyFont="1" applyFill="1" applyBorder="1" applyAlignment="1" applyProtection="1">
      <alignment horizontal="right" vertical="center"/>
      <protection hidden="1"/>
    </xf>
    <xf numFmtId="1" fontId="41" fillId="10" borderId="0" xfId="0" applyNumberFormat="1" applyFont="1" applyFill="1" applyBorder="1" applyAlignment="1" applyProtection="1">
      <alignment horizontal="center" vertical="center"/>
      <protection hidden="1"/>
    </xf>
    <xf numFmtId="173" fontId="41" fillId="10" borderId="0" xfId="0" applyNumberFormat="1" applyFont="1" applyFill="1" applyBorder="1" applyAlignment="1" applyProtection="1">
      <alignment horizontal="center" vertical="center"/>
      <protection hidden="1"/>
    </xf>
    <xf numFmtId="4" fontId="44" fillId="10" borderId="29" xfId="6" applyNumberFormat="1" applyFont="1" applyFill="1" applyBorder="1" applyAlignment="1" applyProtection="1">
      <alignment horizontal="center" vertical="center"/>
      <protection hidden="1"/>
    </xf>
    <xf numFmtId="170" fontId="44" fillId="10" borderId="29" xfId="6" applyNumberFormat="1" applyFont="1" applyFill="1" applyBorder="1" applyAlignment="1" applyProtection="1">
      <alignment horizontal="center" vertical="center"/>
      <protection hidden="1"/>
    </xf>
    <xf numFmtId="176" fontId="44" fillId="10" borderId="29" xfId="6" applyNumberFormat="1" applyFont="1" applyFill="1" applyBorder="1" applyAlignment="1" applyProtection="1">
      <alignment horizontal="center" vertical="center"/>
      <protection hidden="1"/>
    </xf>
    <xf numFmtId="2" fontId="43" fillId="10" borderId="29" xfId="0" applyNumberFormat="1" applyFont="1" applyFill="1" applyBorder="1" applyAlignment="1" applyProtection="1">
      <alignment horizontal="center" vertical="center"/>
      <protection hidden="1"/>
    </xf>
    <xf numFmtId="169" fontId="43" fillId="10" borderId="29" xfId="0" applyNumberFormat="1" applyFont="1" applyFill="1" applyBorder="1" applyAlignment="1" applyProtection="1">
      <alignment horizontal="center" vertical="center"/>
      <protection hidden="1"/>
    </xf>
    <xf numFmtId="0" fontId="43" fillId="10" borderId="29" xfId="0" applyFont="1" applyFill="1" applyBorder="1" applyAlignment="1" applyProtection="1">
      <alignment vertical="center"/>
      <protection hidden="1"/>
    </xf>
    <xf numFmtId="168" fontId="43" fillId="10" borderId="29" xfId="6" applyNumberFormat="1" applyFont="1" applyFill="1" applyBorder="1" applyAlignment="1" applyProtection="1">
      <alignment vertical="center"/>
      <protection hidden="1"/>
    </xf>
    <xf numFmtId="173" fontId="45" fillId="10" borderId="29" xfId="6" applyNumberFormat="1" applyFont="1" applyFill="1" applyBorder="1" applyAlignment="1" applyProtection="1">
      <alignment horizontal="right" vertical="center"/>
      <protection hidden="1"/>
    </xf>
    <xf numFmtId="170" fontId="45" fillId="10" borderId="29" xfId="6" applyNumberFormat="1" applyFont="1" applyFill="1" applyBorder="1" applyAlignment="1" applyProtection="1">
      <alignment horizontal="right" vertical="center"/>
      <protection hidden="1"/>
    </xf>
    <xf numFmtId="4" fontId="44" fillId="10" borderId="0" xfId="6" applyNumberFormat="1" applyFont="1" applyFill="1" applyBorder="1" applyAlignment="1" applyProtection="1">
      <alignment horizontal="center" vertical="center"/>
      <protection hidden="1"/>
    </xf>
    <xf numFmtId="170" fontId="44" fillId="10" borderId="0" xfId="6" applyNumberFormat="1" applyFont="1" applyFill="1" applyBorder="1" applyAlignment="1" applyProtection="1">
      <alignment horizontal="center" vertical="center"/>
      <protection hidden="1"/>
    </xf>
    <xf numFmtId="176" fontId="44" fillId="10" borderId="0" xfId="6" applyNumberFormat="1" applyFont="1" applyFill="1" applyBorder="1" applyAlignment="1" applyProtection="1">
      <alignment horizontal="center" vertical="center"/>
      <protection hidden="1"/>
    </xf>
    <xf numFmtId="2" fontId="43" fillId="10" borderId="0" xfId="0" applyNumberFormat="1" applyFont="1" applyFill="1" applyBorder="1" applyAlignment="1" applyProtection="1">
      <alignment horizontal="center" vertical="center"/>
      <protection hidden="1"/>
    </xf>
    <xf numFmtId="169" fontId="43" fillId="10" borderId="0" xfId="0" applyNumberFormat="1" applyFont="1" applyFill="1" applyBorder="1" applyAlignment="1" applyProtection="1">
      <alignment horizontal="center" vertical="center"/>
      <protection hidden="1"/>
    </xf>
    <xf numFmtId="0" fontId="43" fillId="10" borderId="0" xfId="0" applyFont="1" applyFill="1" applyBorder="1" applyAlignment="1" applyProtection="1">
      <alignment vertical="center"/>
      <protection hidden="1"/>
    </xf>
    <xf numFmtId="168" fontId="43" fillId="10" borderId="0" xfId="6" applyNumberFormat="1" applyFont="1" applyFill="1" applyBorder="1" applyAlignment="1" applyProtection="1">
      <alignment vertical="center"/>
      <protection hidden="1"/>
    </xf>
    <xf numFmtId="173" fontId="43" fillId="10" borderId="0" xfId="0" applyNumberFormat="1" applyFont="1" applyFill="1" applyBorder="1" applyAlignment="1" applyProtection="1">
      <alignment horizontal="right" vertical="center"/>
      <protection hidden="1"/>
    </xf>
    <xf numFmtId="0" fontId="43" fillId="10" borderId="0" xfId="0" applyFont="1" applyFill="1" applyBorder="1" applyAlignment="1" applyProtection="1">
      <alignment horizontal="right" vertical="center"/>
      <protection hidden="1"/>
    </xf>
    <xf numFmtId="173" fontId="43" fillId="10" borderId="0" xfId="0" applyNumberFormat="1" applyFont="1" applyFill="1" applyAlignment="1">
      <alignment vertical="center"/>
    </xf>
    <xf numFmtId="0" fontId="43" fillId="10" borderId="0" xfId="0" applyFont="1" applyFill="1" applyAlignment="1">
      <alignment vertical="center"/>
    </xf>
    <xf numFmtId="169" fontId="41" fillId="10" borderId="0" xfId="6" applyNumberFormat="1" applyFont="1" applyFill="1" applyBorder="1" applyAlignment="1" applyProtection="1">
      <alignment vertical="center"/>
      <protection hidden="1"/>
    </xf>
    <xf numFmtId="0" fontId="41" fillId="10" borderId="0" xfId="6" applyNumberFormat="1" applyFont="1" applyFill="1" applyBorder="1" applyAlignment="1" applyProtection="1">
      <alignment horizontal="right" vertical="center"/>
      <protection hidden="1"/>
    </xf>
    <xf numFmtId="173" fontId="45" fillId="10" borderId="0" xfId="6" applyNumberFormat="1" applyFont="1" applyFill="1" applyBorder="1" applyAlignment="1" applyProtection="1">
      <alignment horizontal="right" vertical="center"/>
      <protection hidden="1"/>
    </xf>
    <xf numFmtId="170" fontId="45" fillId="10" borderId="0" xfId="6" applyNumberFormat="1" applyFont="1" applyFill="1" applyBorder="1" applyAlignment="1" applyProtection="1">
      <alignment horizontal="right" vertical="center"/>
      <protection hidden="1"/>
    </xf>
    <xf numFmtId="0" fontId="41" fillId="10" borderId="0" xfId="0" applyFont="1" applyFill="1" applyBorder="1" applyAlignment="1">
      <alignment horizontal="left" vertical="center"/>
    </xf>
    <xf numFmtId="168" fontId="41" fillId="10" borderId="0" xfId="6" applyNumberFormat="1" applyFont="1" applyFill="1" applyBorder="1" applyAlignment="1" applyProtection="1">
      <alignment horizontal="center" vertical="center"/>
      <protection hidden="1"/>
    </xf>
    <xf numFmtId="0" fontId="6" fillId="10" borderId="0" xfId="0" applyFont="1" applyFill="1" applyBorder="1" applyAlignment="1" applyProtection="1">
      <alignment horizontal="right" vertical="center"/>
      <protection hidden="1"/>
    </xf>
    <xf numFmtId="173" fontId="6" fillId="10" borderId="0" xfId="0" applyNumberFormat="1" applyFont="1" applyFill="1" applyBorder="1" applyAlignment="1" applyProtection="1">
      <alignment horizontal="center" vertical="center"/>
      <protection hidden="1"/>
    </xf>
    <xf numFmtId="0" fontId="20" fillId="7" borderId="0" xfId="0" applyFont="1" applyFill="1" applyBorder="1"/>
    <xf numFmtId="165" fontId="47" fillId="7" borderId="2" xfId="6" applyNumberFormat="1" applyFont="1" applyFill="1" applyBorder="1" applyAlignment="1">
      <alignment horizontal="center" vertical="center"/>
    </xf>
    <xf numFmtId="0" fontId="48" fillId="0" borderId="0" xfId="0" applyFont="1" applyFill="1" applyBorder="1"/>
    <xf numFmtId="168" fontId="6" fillId="0" borderId="0" xfId="6" applyNumberFormat="1" applyFont="1" applyFill="1" applyBorder="1" applyAlignment="1" applyProtection="1">
      <alignment vertical="center"/>
      <protection hidden="1"/>
    </xf>
    <xf numFmtId="168" fontId="6" fillId="0" borderId="0" xfId="6" applyNumberFormat="1" applyFont="1" applyFill="1" applyBorder="1" applyAlignment="1" applyProtection="1">
      <alignment horizontal="right" vertical="center"/>
      <protection hidden="1"/>
    </xf>
    <xf numFmtId="180" fontId="6" fillId="0" borderId="0" xfId="0" applyNumberFormat="1" applyFont="1" applyFill="1" applyBorder="1" applyAlignment="1" applyProtection="1">
      <alignment horizontal="center" vertical="center"/>
      <protection hidden="1"/>
    </xf>
    <xf numFmtId="10" fontId="6" fillId="0" borderId="0" xfId="3" applyNumberFormat="1" applyFont="1" applyFill="1" applyBorder="1" applyAlignment="1" applyProtection="1">
      <alignment vertical="center"/>
      <protection hidden="1"/>
    </xf>
    <xf numFmtId="14" fontId="0" fillId="0" borderId="0" xfId="0" applyNumberFormat="1"/>
    <xf numFmtId="0" fontId="49" fillId="3" borderId="0" xfId="5" applyNumberFormat="1" applyFont="1" applyFill="1" applyBorder="1" applyAlignment="1"/>
    <xf numFmtId="0" fontId="50" fillId="0" borderId="0" xfId="0" applyFont="1" applyBorder="1" applyProtection="1"/>
    <xf numFmtId="167" fontId="49" fillId="3" borderId="0" xfId="0" applyNumberFormat="1" applyFont="1" applyFill="1" applyBorder="1"/>
    <xf numFmtId="167" fontId="49" fillId="3" borderId="0" xfId="0" applyNumberFormat="1" applyFont="1" applyFill="1" applyBorder="1" applyAlignment="1">
      <alignment horizontal="center"/>
    </xf>
    <xf numFmtId="167" fontId="49" fillId="3" borderId="0" xfId="5" applyNumberFormat="1" applyFont="1" applyFill="1" applyBorder="1" applyAlignment="1">
      <alignment horizontal="left"/>
    </xf>
    <xf numFmtId="0" fontId="0" fillId="0" borderId="0" xfId="0" applyFont="1" applyProtection="1"/>
    <xf numFmtId="0" fontId="20" fillId="5" borderId="0" xfId="0" applyFont="1" applyFill="1" applyBorder="1" applyAlignment="1">
      <alignment horizontal="right" vertical="center"/>
    </xf>
    <xf numFmtId="0" fontId="20" fillId="6" borderId="0" xfId="0" applyFont="1" applyFill="1" applyBorder="1" applyAlignment="1">
      <alignment horizontal="right" vertical="center"/>
    </xf>
    <xf numFmtId="0" fontId="20" fillId="7" borderId="13" xfId="0" applyFont="1" applyFill="1" applyBorder="1" applyAlignment="1">
      <alignment horizontal="right" vertical="center"/>
    </xf>
    <xf numFmtId="0" fontId="20" fillId="7" borderId="0" xfId="0" applyFont="1" applyFill="1" applyBorder="1" applyAlignment="1">
      <alignment horizontal="right" vertical="center"/>
    </xf>
    <xf numFmtId="0" fontId="49" fillId="3" borderId="0" xfId="5" applyNumberFormat="1" applyFont="1" applyFill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169" fontId="4" fillId="0" borderId="0" xfId="0" applyNumberFormat="1" applyFont="1" applyFill="1" applyBorder="1" applyAlignment="1" applyProtection="1">
      <alignment horizontal="right" vertical="center"/>
      <protection hidden="1"/>
    </xf>
    <xf numFmtId="2" fontId="39" fillId="0" borderId="0" xfId="0" applyNumberFormat="1" applyFont="1" applyFill="1" applyBorder="1" applyAlignment="1" applyProtection="1">
      <alignment horizontal="right" vertical="center"/>
      <protection hidden="1"/>
    </xf>
    <xf numFmtId="0" fontId="42" fillId="0" borderId="29" xfId="0" applyFont="1" applyFill="1" applyBorder="1" applyAlignment="1" applyProtection="1">
      <alignment horizontal="right" vertical="center"/>
      <protection hidden="1"/>
    </xf>
    <xf numFmtId="0" fontId="42" fillId="0" borderId="0" xfId="0" applyFont="1" applyFill="1" applyBorder="1" applyAlignment="1" applyProtection="1">
      <alignment horizontal="right" vertical="center"/>
      <protection hidden="1"/>
    </xf>
    <xf numFmtId="0" fontId="42" fillId="0" borderId="8" xfId="0" applyFont="1" applyFill="1" applyBorder="1" applyAlignment="1" applyProtection="1">
      <alignment horizontal="right" vertical="center"/>
      <protection hidden="1"/>
    </xf>
    <xf numFmtId="178" fontId="41" fillId="0" borderId="0" xfId="0" applyNumberFormat="1" applyFont="1" applyFill="1" applyBorder="1" applyAlignment="1" applyProtection="1">
      <alignment horizontal="right" vertical="center"/>
      <protection hidden="1"/>
    </xf>
    <xf numFmtId="0" fontId="1" fillId="0" borderId="0" xfId="0" applyFont="1" applyFill="1" applyBorder="1" applyAlignment="1">
      <alignment horizontal="right" vertical="center"/>
    </xf>
    <xf numFmtId="168" fontId="43" fillId="0" borderId="29" xfId="6" applyNumberFormat="1" applyFont="1" applyFill="1" applyBorder="1" applyAlignment="1" applyProtection="1">
      <alignment horizontal="right" vertical="center"/>
      <protection hidden="1"/>
    </xf>
    <xf numFmtId="168" fontId="43" fillId="0" borderId="0" xfId="6" applyNumberFormat="1" applyFont="1" applyFill="1" applyBorder="1" applyAlignment="1" applyProtection="1">
      <alignment horizontal="right" vertical="center"/>
      <protection hidden="1"/>
    </xf>
    <xf numFmtId="0" fontId="42" fillId="10" borderId="8" xfId="0" applyFont="1" applyFill="1" applyBorder="1" applyAlignment="1" applyProtection="1">
      <alignment horizontal="right" vertical="center"/>
      <protection hidden="1"/>
    </xf>
    <xf numFmtId="178" fontId="41" fillId="10" borderId="0" xfId="0" applyNumberFormat="1" applyFont="1" applyFill="1" applyBorder="1" applyAlignment="1" applyProtection="1">
      <alignment horizontal="right" vertical="center"/>
      <protection hidden="1"/>
    </xf>
    <xf numFmtId="168" fontId="43" fillId="10" borderId="29" xfId="6" applyNumberFormat="1" applyFont="1" applyFill="1" applyBorder="1" applyAlignment="1" applyProtection="1">
      <alignment horizontal="right" vertical="center"/>
      <protection hidden="1"/>
    </xf>
    <xf numFmtId="168" fontId="43" fillId="10" borderId="0" xfId="6" applyNumberFormat="1" applyFont="1" applyFill="1" applyBorder="1" applyAlignment="1" applyProtection="1">
      <alignment horizontal="right" vertical="center"/>
      <protection hidden="1"/>
    </xf>
    <xf numFmtId="0" fontId="4" fillId="0" borderId="0" xfId="0" applyFont="1" applyFill="1" applyBorder="1" applyAlignment="1">
      <alignment horizontal="right" vertical="center"/>
    </xf>
    <xf numFmtId="166" fontId="1" fillId="0" borderId="0" xfId="0" applyNumberFormat="1" applyFont="1" applyFill="1" applyBorder="1" applyAlignment="1">
      <alignment horizontal="right" vertical="center"/>
    </xf>
    <xf numFmtId="166" fontId="1" fillId="0" borderId="0" xfId="0" applyNumberFormat="1" applyFont="1" applyBorder="1" applyAlignment="1" applyProtection="1">
      <alignment horizontal="right" vertical="center"/>
    </xf>
    <xf numFmtId="0" fontId="1" fillId="0" borderId="0" xfId="0" applyFont="1" applyBorder="1" applyAlignment="1" applyProtection="1">
      <alignment horizontal="right" vertical="center"/>
    </xf>
    <xf numFmtId="4" fontId="6" fillId="0" borderId="0" xfId="0" applyNumberFormat="1" applyFont="1" applyFill="1" applyBorder="1" applyAlignment="1" applyProtection="1">
      <alignment horizontal="center" vertical="center"/>
      <protection hidden="1"/>
    </xf>
    <xf numFmtId="2" fontId="38" fillId="0" borderId="0" xfId="6" applyNumberFormat="1" applyFont="1" applyFill="1" applyBorder="1" applyAlignment="1" applyProtection="1">
      <alignment horizontal="center" vertical="center"/>
      <protection hidden="1"/>
    </xf>
    <xf numFmtId="0" fontId="41" fillId="10" borderId="13" xfId="0" applyFont="1" applyFill="1" applyBorder="1" applyAlignment="1">
      <alignment vertical="center"/>
    </xf>
    <xf numFmtId="0" fontId="41" fillId="10" borderId="13" xfId="0" applyFont="1" applyFill="1" applyBorder="1" applyAlignment="1" applyProtection="1">
      <alignment vertical="center"/>
      <protection locked="0"/>
    </xf>
    <xf numFmtId="4" fontId="41" fillId="10" borderId="13" xfId="0" applyNumberFormat="1" applyFont="1" applyFill="1" applyBorder="1" applyAlignment="1" applyProtection="1">
      <alignment horizontal="center" vertical="center"/>
      <protection hidden="1"/>
    </xf>
    <xf numFmtId="176" fontId="41" fillId="10" borderId="13" xfId="0" applyNumberFormat="1" applyFont="1" applyFill="1" applyBorder="1" applyAlignment="1" applyProtection="1">
      <alignment horizontal="center" vertical="center"/>
      <protection hidden="1"/>
    </xf>
    <xf numFmtId="2" fontId="41" fillId="10" borderId="13" xfId="0" applyNumberFormat="1" applyFont="1" applyFill="1" applyBorder="1" applyAlignment="1" applyProtection="1">
      <alignment horizontal="center" vertical="center"/>
      <protection hidden="1"/>
    </xf>
    <xf numFmtId="169" fontId="41" fillId="10" borderId="13" xfId="0" applyNumberFormat="1" applyFont="1" applyFill="1" applyBorder="1" applyAlignment="1" applyProtection="1">
      <alignment horizontal="center" vertical="center"/>
      <protection hidden="1"/>
    </xf>
    <xf numFmtId="2" fontId="41" fillId="10" borderId="13" xfId="0" applyNumberFormat="1" applyFont="1" applyFill="1" applyBorder="1" applyAlignment="1" applyProtection="1">
      <alignment vertical="center"/>
      <protection hidden="1"/>
    </xf>
    <xf numFmtId="168" fontId="41" fillId="10" borderId="13" xfId="6" applyNumberFormat="1" applyFont="1" applyFill="1" applyBorder="1" applyAlignment="1" applyProtection="1">
      <alignment vertical="center"/>
      <protection hidden="1"/>
    </xf>
    <xf numFmtId="178" fontId="41" fillId="10" borderId="13" xfId="0" applyNumberFormat="1" applyFont="1" applyFill="1" applyBorder="1" applyAlignment="1" applyProtection="1">
      <alignment horizontal="center" vertical="center"/>
      <protection hidden="1"/>
    </xf>
    <xf numFmtId="175" fontId="42" fillId="0" borderId="0" xfId="0" applyNumberFormat="1" applyFont="1" applyFill="1" applyBorder="1" applyAlignment="1">
      <alignment horizontal="left" vertical="center"/>
    </xf>
    <xf numFmtId="43" fontId="1" fillId="0" borderId="0" xfId="5" applyNumberFormat="1" applyFont="1" applyFill="1" applyBorder="1"/>
    <xf numFmtId="43" fontId="26" fillId="7" borderId="3" xfId="6" applyNumberFormat="1" applyFont="1" applyFill="1" applyBorder="1" applyAlignment="1">
      <alignment horizontal="center" vertical="center"/>
    </xf>
    <xf numFmtId="43" fontId="26" fillId="7" borderId="2" xfId="6" applyNumberFormat="1" applyFont="1" applyFill="1" applyBorder="1" applyAlignment="1">
      <alignment horizontal="center" vertical="center"/>
    </xf>
    <xf numFmtId="43" fontId="41" fillId="10" borderId="13" xfId="6" applyNumberFormat="1" applyFont="1" applyFill="1" applyBorder="1" applyAlignment="1" applyProtection="1">
      <alignment vertical="center"/>
      <protection hidden="1"/>
    </xf>
    <xf numFmtId="43" fontId="41" fillId="10" borderId="13" xfId="6" applyNumberFormat="1" applyFont="1" applyFill="1" applyBorder="1" applyAlignment="1" applyProtection="1">
      <alignment horizontal="right" vertical="center"/>
      <protection hidden="1"/>
    </xf>
    <xf numFmtId="43" fontId="41" fillId="10" borderId="13" xfId="0" applyNumberFormat="1" applyFont="1" applyFill="1" applyBorder="1" applyAlignment="1" applyProtection="1">
      <alignment horizontal="center" vertical="center"/>
      <protection hidden="1"/>
    </xf>
    <xf numFmtId="41" fontId="41" fillId="10" borderId="13" xfId="0" applyNumberFormat="1" applyFont="1" applyFill="1" applyBorder="1" applyAlignment="1" applyProtection="1">
      <alignment horizontal="right" vertical="center"/>
      <protection hidden="1"/>
    </xf>
    <xf numFmtId="43" fontId="41" fillId="10" borderId="13" xfId="0" applyNumberFormat="1" applyFont="1" applyFill="1" applyBorder="1" applyAlignment="1" applyProtection="1">
      <alignment horizontal="right" vertical="center"/>
      <protection hidden="1"/>
    </xf>
    <xf numFmtId="43" fontId="42" fillId="0" borderId="29" xfId="6" applyNumberFormat="1" applyFont="1" applyFill="1" applyBorder="1" applyAlignment="1">
      <alignment horizontal="left" vertical="center"/>
    </xf>
    <xf numFmtId="43" fontId="42" fillId="0" borderId="29" xfId="6" applyNumberFormat="1" applyFont="1" applyFill="1" applyBorder="1" applyAlignment="1" applyProtection="1">
      <alignment horizontal="left" vertical="center"/>
      <protection hidden="1"/>
    </xf>
    <xf numFmtId="43" fontId="43" fillId="0" borderId="29" xfId="6" applyNumberFormat="1" applyFont="1" applyFill="1" applyBorder="1" applyAlignment="1" applyProtection="1">
      <alignment horizontal="right" vertical="center"/>
      <protection hidden="1"/>
    </xf>
    <xf numFmtId="43" fontId="42" fillId="0" borderId="0" xfId="6" applyNumberFormat="1" applyFont="1" applyFill="1" applyBorder="1" applyAlignment="1">
      <alignment horizontal="left" vertical="center"/>
    </xf>
    <xf numFmtId="43" fontId="42" fillId="0" borderId="0" xfId="6" applyNumberFormat="1" applyFont="1" applyFill="1" applyBorder="1" applyAlignment="1" applyProtection="1">
      <alignment horizontal="left" vertical="center"/>
      <protection hidden="1"/>
    </xf>
    <xf numFmtId="43" fontId="43" fillId="0" borderId="0" xfId="6" applyNumberFormat="1" applyFont="1" applyFill="1" applyBorder="1" applyAlignment="1" applyProtection="1">
      <alignment horizontal="right" vertical="center"/>
      <protection hidden="1"/>
    </xf>
    <xf numFmtId="43" fontId="46" fillId="0" borderId="8" xfId="6" applyNumberFormat="1" applyFont="1" applyFill="1" applyBorder="1" applyAlignment="1">
      <alignment horizontal="left" vertical="center"/>
    </xf>
    <xf numFmtId="43" fontId="42" fillId="0" borderId="8" xfId="6" applyNumberFormat="1" applyFont="1" applyFill="1" applyBorder="1" applyAlignment="1">
      <alignment horizontal="left" vertical="center"/>
    </xf>
    <xf numFmtId="43" fontId="42" fillId="0" borderId="8" xfId="6" applyNumberFormat="1" applyFont="1" applyFill="1" applyBorder="1" applyAlignment="1" applyProtection="1">
      <alignment horizontal="left" vertical="center"/>
      <protection hidden="1"/>
    </xf>
    <xf numFmtId="43" fontId="43" fillId="0" borderId="8" xfId="6" applyNumberFormat="1" applyFont="1" applyFill="1" applyBorder="1" applyAlignment="1" applyProtection="1">
      <alignment horizontal="right" vertical="center"/>
      <protection hidden="1"/>
    </xf>
    <xf numFmtId="43" fontId="41" fillId="0" borderId="0" xfId="6" applyNumberFormat="1" applyFont="1" applyFill="1" applyBorder="1" applyAlignment="1" applyProtection="1">
      <alignment vertical="center"/>
      <protection hidden="1"/>
    </xf>
    <xf numFmtId="43" fontId="41" fillId="0" borderId="0" xfId="6" applyNumberFormat="1" applyFont="1" applyFill="1" applyBorder="1" applyAlignment="1" applyProtection="1">
      <alignment horizontal="right" vertical="center"/>
      <protection hidden="1"/>
    </xf>
    <xf numFmtId="43" fontId="41" fillId="0" borderId="0" xfId="0" applyNumberFormat="1" applyFont="1" applyFill="1" applyBorder="1" applyAlignment="1" applyProtection="1">
      <alignment horizontal="center" vertical="center"/>
      <protection hidden="1"/>
    </xf>
    <xf numFmtId="41" fontId="41" fillId="0" borderId="0" xfId="0" applyNumberFormat="1" applyFont="1" applyFill="1" applyBorder="1" applyAlignment="1" applyProtection="1">
      <alignment horizontal="right" vertical="center"/>
      <protection hidden="1"/>
    </xf>
    <xf numFmtId="43" fontId="41" fillId="0" borderId="0" xfId="0" applyNumberFormat="1" applyFont="1" applyFill="1" applyBorder="1" applyAlignment="1" applyProtection="1">
      <alignment horizontal="right" vertical="center"/>
      <protection hidden="1"/>
    </xf>
    <xf numFmtId="43" fontId="1" fillId="0" borderId="0" xfId="6" applyNumberFormat="1" applyFont="1" applyFill="1" applyBorder="1"/>
    <xf numFmtId="43" fontId="42" fillId="0" borderId="29" xfId="6" applyNumberFormat="1" applyFont="1" applyFill="1" applyBorder="1" applyAlignment="1" applyProtection="1">
      <alignment horizontal="left" vertical="center"/>
      <protection locked="0"/>
    </xf>
    <xf numFmtId="43" fontId="42" fillId="0" borderId="0" xfId="6" applyNumberFormat="1" applyFont="1" applyFill="1" applyBorder="1" applyAlignment="1" applyProtection="1">
      <alignment horizontal="left" vertical="center"/>
      <protection locked="0"/>
    </xf>
    <xf numFmtId="43" fontId="41" fillId="10" borderId="0" xfId="6" applyNumberFormat="1" applyFont="1" applyFill="1" applyBorder="1" applyAlignment="1" applyProtection="1">
      <alignment vertical="center"/>
      <protection hidden="1"/>
    </xf>
    <xf numFmtId="43" fontId="41" fillId="10" borderId="0" xfId="6" applyNumberFormat="1" applyFont="1" applyFill="1" applyBorder="1" applyAlignment="1" applyProtection="1">
      <alignment horizontal="right" vertical="center"/>
      <protection hidden="1"/>
    </xf>
    <xf numFmtId="43" fontId="41" fillId="10" borderId="0" xfId="0" applyNumberFormat="1" applyFont="1" applyFill="1" applyBorder="1" applyAlignment="1" applyProtection="1">
      <alignment horizontal="center" vertical="center"/>
      <protection hidden="1"/>
    </xf>
    <xf numFmtId="41" fontId="41" fillId="10" borderId="0" xfId="0" applyNumberFormat="1" applyFont="1" applyFill="1" applyBorder="1" applyAlignment="1" applyProtection="1">
      <alignment horizontal="right" vertical="center"/>
      <protection hidden="1"/>
    </xf>
    <xf numFmtId="43" fontId="41" fillId="10" borderId="0" xfId="0" applyNumberFormat="1" applyFont="1" applyFill="1" applyBorder="1" applyAlignment="1" applyProtection="1">
      <alignment horizontal="right" vertical="center"/>
      <protection hidden="1"/>
    </xf>
    <xf numFmtId="43" fontId="46" fillId="10" borderId="8" xfId="6" applyNumberFormat="1" applyFont="1" applyFill="1" applyBorder="1" applyAlignment="1">
      <alignment horizontal="left" vertical="center"/>
    </xf>
    <xf numFmtId="43" fontId="42" fillId="10" borderId="8" xfId="6" applyNumberFormat="1" applyFont="1" applyFill="1" applyBorder="1" applyAlignment="1">
      <alignment horizontal="left" vertical="center"/>
    </xf>
    <xf numFmtId="43" fontId="42" fillId="10" borderId="8" xfId="6" applyNumberFormat="1" applyFont="1" applyFill="1" applyBorder="1" applyAlignment="1" applyProtection="1">
      <alignment horizontal="left" vertical="center"/>
      <protection hidden="1"/>
    </xf>
    <xf numFmtId="43" fontId="43" fillId="10" borderId="8" xfId="6" applyNumberFormat="1" applyFont="1" applyFill="1" applyBorder="1" applyAlignment="1" applyProtection="1">
      <alignment horizontal="right" vertical="center"/>
      <protection hidden="1"/>
    </xf>
    <xf numFmtId="43" fontId="42" fillId="10" borderId="29" xfId="6" applyNumberFormat="1" applyFont="1" applyFill="1" applyBorder="1" applyAlignment="1">
      <alignment horizontal="left" vertical="center"/>
    </xf>
    <xf numFmtId="43" fontId="42" fillId="10" borderId="29" xfId="6" applyNumberFormat="1" applyFont="1" applyFill="1" applyBorder="1" applyAlignment="1" applyProtection="1">
      <alignment horizontal="left" vertical="center"/>
      <protection locked="0"/>
    </xf>
    <xf numFmtId="43" fontId="42" fillId="10" borderId="29" xfId="6" applyNumberFormat="1" applyFont="1" applyFill="1" applyBorder="1" applyAlignment="1" applyProtection="1">
      <alignment horizontal="left" vertical="center"/>
      <protection hidden="1"/>
    </xf>
    <xf numFmtId="43" fontId="43" fillId="10" borderId="29" xfId="6" applyNumberFormat="1" applyFont="1" applyFill="1" applyBorder="1" applyAlignment="1" applyProtection="1">
      <alignment horizontal="right" vertical="center"/>
      <protection hidden="1"/>
    </xf>
    <xf numFmtId="43" fontId="42" fillId="10" borderId="0" xfId="6" applyNumberFormat="1" applyFont="1" applyFill="1" applyBorder="1" applyAlignment="1">
      <alignment horizontal="left" vertical="center"/>
    </xf>
    <xf numFmtId="43" fontId="42" fillId="10" borderId="0" xfId="6" applyNumberFormat="1" applyFont="1" applyFill="1" applyBorder="1" applyAlignment="1" applyProtection="1">
      <alignment horizontal="left" vertical="center"/>
      <protection locked="0"/>
    </xf>
    <xf numFmtId="43" fontId="42" fillId="10" borderId="0" xfId="6" applyNumberFormat="1" applyFont="1" applyFill="1" applyBorder="1" applyAlignment="1" applyProtection="1">
      <alignment horizontal="left" vertical="center"/>
      <protection hidden="1"/>
    </xf>
    <xf numFmtId="43" fontId="43" fillId="10" borderId="0" xfId="6" applyNumberFormat="1" applyFont="1" applyFill="1" applyBorder="1" applyAlignment="1" applyProtection="1">
      <alignment horizontal="right" vertical="center"/>
      <protection hidden="1"/>
    </xf>
    <xf numFmtId="41" fontId="41" fillId="10" borderId="0" xfId="6" applyNumberFormat="1" applyFont="1" applyFill="1" applyBorder="1" applyAlignment="1" applyProtection="1">
      <alignment horizontal="center" vertical="center"/>
      <protection hidden="1"/>
    </xf>
    <xf numFmtId="43" fontId="41" fillId="10" borderId="0" xfId="6" applyNumberFormat="1" applyFont="1" applyFill="1" applyBorder="1" applyAlignment="1" applyProtection="1">
      <alignment horizontal="center" vertical="center"/>
      <protection hidden="1"/>
    </xf>
    <xf numFmtId="175" fontId="9" fillId="0" borderId="0" xfId="0" applyNumberFormat="1" applyFont="1" applyFill="1" applyBorder="1" applyAlignment="1">
      <alignment horizontal="left" vertical="center"/>
    </xf>
    <xf numFmtId="170" fontId="25" fillId="8" borderId="18" xfId="5" applyNumberFormat="1" applyFont="1" applyFill="1" applyBorder="1" applyAlignment="1">
      <alignment horizontal="center" vertical="center" wrapText="1"/>
    </xf>
    <xf numFmtId="170" fontId="25" fillId="8" borderId="17" xfId="5" applyNumberFormat="1" applyFont="1" applyFill="1" applyBorder="1" applyAlignment="1">
      <alignment horizontal="center" vertical="center" wrapText="1"/>
    </xf>
    <xf numFmtId="43" fontId="27" fillId="8" borderId="19" xfId="5" applyNumberFormat="1" applyFont="1" applyFill="1" applyBorder="1" applyAlignment="1">
      <alignment horizontal="center" vertical="center"/>
    </xf>
    <xf numFmtId="0" fontId="28" fillId="8" borderId="19" xfId="0" applyFont="1" applyFill="1" applyBorder="1" applyAlignment="1"/>
    <xf numFmtId="43" fontId="27" fillId="8" borderId="20" xfId="5" applyNumberFormat="1" applyFont="1" applyFill="1" applyBorder="1" applyAlignment="1">
      <alignment horizontal="center" vertical="center"/>
    </xf>
    <xf numFmtId="2" fontId="25" fillId="8" borderId="18" xfId="0" applyNumberFormat="1" applyFont="1" applyFill="1" applyBorder="1" applyAlignment="1">
      <alignment horizontal="center" vertical="center" wrapText="1"/>
    </xf>
    <xf numFmtId="2" fontId="25" fillId="8" borderId="21" xfId="0" applyNumberFormat="1" applyFont="1" applyFill="1" applyBorder="1" applyAlignment="1">
      <alignment horizontal="center" vertical="center" wrapText="1"/>
    </xf>
    <xf numFmtId="0" fontId="25" fillId="8" borderId="18" xfId="0" applyFont="1" applyFill="1" applyBorder="1" applyAlignment="1">
      <alignment horizontal="center" vertical="center" wrapText="1"/>
    </xf>
    <xf numFmtId="0" fontId="25" fillId="8" borderId="17" xfId="0" applyFont="1" applyFill="1" applyBorder="1" applyAlignment="1">
      <alignment horizontal="center" vertical="center" wrapText="1"/>
    </xf>
    <xf numFmtId="0" fontId="26" fillId="7" borderId="4" xfId="2" applyFont="1" applyFill="1" applyBorder="1" applyAlignment="1">
      <alignment horizontal="center" vertical="center" wrapText="1"/>
    </xf>
    <xf numFmtId="0" fontId="26" fillId="7" borderId="2" xfId="2" applyFont="1" applyFill="1" applyBorder="1" applyAlignment="1">
      <alignment horizontal="center" vertical="center" wrapText="1"/>
    </xf>
    <xf numFmtId="43" fontId="26" fillId="7" borderId="4" xfId="6" applyNumberFormat="1" applyFont="1" applyFill="1" applyBorder="1" applyAlignment="1">
      <alignment horizontal="center" vertical="center" wrapText="1"/>
    </xf>
    <xf numFmtId="43" fontId="26" fillId="7" borderId="2" xfId="6" applyNumberFormat="1" applyFont="1" applyFill="1" applyBorder="1" applyAlignment="1">
      <alignment horizontal="center" vertical="center" wrapText="1"/>
    </xf>
    <xf numFmtId="4" fontId="26" fillId="7" borderId="4" xfId="2" applyNumberFormat="1" applyFont="1" applyFill="1" applyBorder="1" applyAlignment="1">
      <alignment horizontal="center" vertical="center" wrapText="1"/>
    </xf>
    <xf numFmtId="4" fontId="26" fillId="7" borderId="2" xfId="2" applyNumberFormat="1" applyFont="1" applyFill="1" applyBorder="1" applyAlignment="1">
      <alignment horizontal="center" vertical="center" wrapText="1"/>
    </xf>
    <xf numFmtId="2" fontId="26" fillId="7" borderId="4" xfId="2" applyNumberFormat="1" applyFont="1" applyFill="1" applyBorder="1" applyAlignment="1">
      <alignment horizontal="center" vertical="center" wrapText="1"/>
    </xf>
    <xf numFmtId="2" fontId="26" fillId="7" borderId="2" xfId="2" applyNumberFormat="1" applyFont="1" applyFill="1" applyBorder="1" applyAlignment="1">
      <alignment horizontal="center" vertical="center" wrapText="1"/>
    </xf>
    <xf numFmtId="0" fontId="26" fillId="9" borderId="4" xfId="2" applyFont="1" applyFill="1" applyBorder="1" applyAlignment="1">
      <alignment horizontal="center" vertical="center"/>
    </xf>
    <xf numFmtId="2" fontId="26" fillId="7" borderId="27" xfId="2" applyNumberFormat="1" applyFont="1" applyFill="1" applyBorder="1" applyAlignment="1">
      <alignment horizontal="center" vertical="center" wrapText="1"/>
    </xf>
    <xf numFmtId="2" fontId="26" fillId="7" borderId="28" xfId="2" applyNumberFormat="1" applyFont="1" applyFill="1" applyBorder="1" applyAlignment="1">
      <alignment horizontal="center" vertical="center" wrapText="1"/>
    </xf>
    <xf numFmtId="175" fontId="9" fillId="0" borderId="0" xfId="0" applyNumberFormat="1" applyFont="1" applyFill="1" applyBorder="1" applyAlignment="1">
      <alignment horizontal="left" vertical="center"/>
    </xf>
    <xf numFmtId="165" fontId="47" fillId="7" borderId="1" xfId="6" applyNumberFormat="1" applyFont="1" applyFill="1" applyBorder="1" applyAlignment="1">
      <alignment horizontal="left" vertical="center"/>
    </xf>
    <xf numFmtId="0" fontId="47" fillId="7" borderId="30" xfId="2" applyFont="1" applyFill="1" applyBorder="1" applyAlignment="1">
      <alignment horizontal="center" vertical="center" wrapText="1"/>
    </xf>
    <xf numFmtId="0" fontId="47" fillId="7" borderId="3" xfId="2" applyFont="1" applyFill="1" applyBorder="1" applyAlignment="1">
      <alignment horizontal="center" vertical="center" wrapText="1"/>
    </xf>
    <xf numFmtId="0" fontId="47" fillId="7" borderId="31" xfId="2" applyFont="1" applyFill="1" applyBorder="1" applyAlignment="1">
      <alignment horizontal="center" vertical="center" wrapText="1"/>
    </xf>
    <xf numFmtId="0" fontId="47" fillId="7" borderId="1" xfId="2" applyFont="1" applyFill="1" applyBorder="1" applyAlignment="1">
      <alignment horizontal="center" vertical="center" wrapText="1"/>
    </xf>
    <xf numFmtId="165" fontId="47" fillId="7" borderId="4" xfId="6" applyNumberFormat="1" applyFont="1" applyFill="1" applyBorder="1" applyAlignment="1">
      <alignment horizontal="center" vertical="center" wrapText="1"/>
    </xf>
    <xf numFmtId="165" fontId="47" fillId="7" borderId="2" xfId="6" applyNumberFormat="1" applyFont="1" applyFill="1" applyBorder="1" applyAlignment="1">
      <alignment horizontal="center" vertical="center" wrapText="1"/>
    </xf>
    <xf numFmtId="4" fontId="47" fillId="7" borderId="4" xfId="2" applyNumberFormat="1" applyFont="1" applyFill="1" applyBorder="1" applyAlignment="1">
      <alignment horizontal="center" vertical="center" wrapText="1"/>
    </xf>
    <xf numFmtId="4" fontId="47" fillId="7" borderId="2" xfId="2" applyNumberFormat="1" applyFont="1" applyFill="1" applyBorder="1" applyAlignment="1">
      <alignment horizontal="center" vertical="center" wrapText="1"/>
    </xf>
    <xf numFmtId="0" fontId="47" fillId="9" borderId="4" xfId="2" applyFont="1" applyFill="1" applyBorder="1" applyAlignment="1">
      <alignment horizontal="center" vertical="center"/>
    </xf>
    <xf numFmtId="167" fontId="29" fillId="3" borderId="15" xfId="0" applyNumberFormat="1" applyFont="1" applyFill="1" applyBorder="1" applyAlignment="1">
      <alignment horizontal="left" vertical="top"/>
    </xf>
    <xf numFmtId="0" fontId="16" fillId="2" borderId="22" xfId="0" applyFont="1" applyFill="1" applyBorder="1" applyAlignment="1">
      <alignment horizontal="center" vertical="center" wrapText="1"/>
    </xf>
    <xf numFmtId="0" fontId="16" fillId="2" borderId="23" xfId="0" applyFont="1" applyFill="1" applyBorder="1" applyAlignment="1">
      <alignment horizontal="center" vertical="center"/>
    </xf>
    <xf numFmtId="0" fontId="16" fillId="2" borderId="24" xfId="0" applyFont="1" applyFill="1" applyBorder="1" applyAlignment="1">
      <alignment horizontal="center" vertical="center"/>
    </xf>
    <xf numFmtId="0" fontId="16" fillId="2" borderId="25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0" fontId="16" fillId="2" borderId="26" xfId="0" applyFont="1" applyFill="1" applyBorder="1" applyAlignment="1">
      <alignment horizontal="center" vertical="center"/>
    </xf>
    <xf numFmtId="0" fontId="30" fillId="2" borderId="0" xfId="2" applyFont="1" applyFill="1" applyBorder="1" applyAlignment="1">
      <alignment horizontal="center" vertical="center"/>
    </xf>
    <xf numFmtId="0" fontId="30" fillId="2" borderId="1" xfId="2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0" fontId="6" fillId="2" borderId="0" xfId="2" applyFont="1" applyFill="1" applyAlignment="1">
      <alignment horizontal="center"/>
    </xf>
  </cellXfs>
  <cellStyles count="7">
    <cellStyle name="Euro" xfId="1"/>
    <cellStyle name="Normal" xfId="0" builtinId="0"/>
    <cellStyle name="Normal 2 2" xfId="2"/>
    <cellStyle name="Porcentagem" xfId="3" builtinId="5"/>
    <cellStyle name="Porcentagem 10 2" xfId="4"/>
    <cellStyle name="Separador de milhares" xfId="5" builtinId="3"/>
    <cellStyle name="Vírgula 2" xfId="6"/>
  </cellStyles>
  <dxfs count="1129">
    <dxf>
      <font>
        <condense val="0"/>
        <extend val="0"/>
        <color indexed="10"/>
      </font>
    </dxf>
    <dxf>
      <font>
        <condense val="0"/>
        <extend val="0"/>
        <color rgb="FFFF000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rgb="FFFF0000"/>
      </font>
    </dxf>
    <dxf>
      <font>
        <condense val="0"/>
        <extend val="0"/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plotArea>
      <c:layout>
        <c:manualLayout>
          <c:layoutTarget val="inner"/>
          <c:xMode val="edge"/>
          <c:yMode val="edge"/>
          <c:x val="2.065727699530517E-2"/>
          <c:y val="4.7850770478507713E-2"/>
          <c:w val="0.93661971830985924"/>
          <c:h val="0.91727711868232653"/>
        </c:manualLayout>
      </c:layout>
      <c:scatterChart>
        <c:scatterStyle val="lineMarker"/>
        <c:ser>
          <c:idx val="1"/>
          <c:order val="0"/>
          <c:tx>
            <c:v>AMBV4</c:v>
          </c:tx>
          <c:spPr>
            <a:ln w="3175">
              <a:solidFill>
                <a:srgbClr val="003366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7035925196850401E-2"/>
                  <c:y val="2.638362204724409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r"/>
              <c:showSer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1F3-427A-9138-C3BBA8BEFBA9}"/>
                </c:ext>
              </c:extLst>
            </c:dLbl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-1.3</c:v>
              </c:pt>
            </c:numLit>
          </c:xVal>
          <c:yVal>
            <c:numLit>
              <c:formatCode>General</c:formatCode>
              <c:ptCount val="1"/>
              <c:pt idx="0">
                <c:v>-0.2</c:v>
              </c:pt>
            </c:numLit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1-41F3-427A-9138-C3BBA8BEFBA9}"/>
            </c:ext>
          </c:extLst>
        </c:ser>
        <c:ser>
          <c:idx val="3"/>
          <c:order val="1"/>
          <c:tx>
            <c:v>BBDC4</c:v>
          </c:tx>
          <c:spPr>
            <a:ln w="3175">
              <a:solidFill>
                <a:srgbClr val="003366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6.2867454068241497E-3"/>
                  <c:y val="1.2200874890639325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r"/>
              <c:showSer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1F3-427A-9138-C3BBA8BEFBA9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-1.2</c:v>
              </c:pt>
            </c:numLit>
          </c:xVal>
          <c:yVal>
            <c:numLit>
              <c:formatCode>General</c:formatCode>
              <c:ptCount val="1"/>
              <c:pt idx="0">
                <c:v>-2</c:v>
              </c:pt>
            </c:numLit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3-41F3-427A-9138-C3BBA8BEFBA9}"/>
            </c:ext>
          </c:extLst>
        </c:ser>
        <c:ser>
          <c:idx val="4"/>
          <c:order val="2"/>
          <c:tx>
            <c:v>BISA3</c:v>
          </c:tx>
          <c:spPr>
            <a:ln w="3175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64358595800525E-2"/>
                  <c:y val="-2.339331583552056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r"/>
              <c:showSer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1F3-427A-9138-C3BBA8BEFBA9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-4.3</c:v>
              </c:pt>
            </c:numLit>
          </c:xVal>
          <c:yVal>
            <c:numLit>
              <c:formatCode>General</c:formatCode>
              <c:ptCount val="1"/>
              <c:pt idx="0">
                <c:v>0.60000000000000009</c:v>
              </c:pt>
            </c:numLit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5-41F3-427A-9138-C3BBA8BEFBA9}"/>
            </c:ext>
          </c:extLst>
        </c:ser>
        <c:ser>
          <c:idx val="5"/>
          <c:order val="3"/>
          <c:tx>
            <c:v>BRAP4</c:v>
          </c:tx>
          <c:spPr>
            <a:ln w="3175">
              <a:solidFill>
                <a:srgbClr val="003366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7516076115485582E-2"/>
                  <c:y val="-2.252934383202100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r"/>
              <c:showSer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1F3-427A-9138-C3BBA8BEFBA9}"/>
                </c:ext>
              </c:extLst>
            </c:dLbl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-1.2</c:v>
              </c:pt>
            </c:numLit>
          </c:xVal>
          <c:yVal>
            <c:numLit>
              <c:formatCode>General</c:formatCode>
              <c:ptCount val="1"/>
              <c:pt idx="0">
                <c:v>10.1</c:v>
              </c:pt>
            </c:numLit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7-41F3-427A-9138-C3BBA8BEFBA9}"/>
            </c:ext>
          </c:extLst>
        </c:ser>
        <c:ser>
          <c:idx val="6"/>
          <c:order val="4"/>
          <c:tx>
            <c:v>BRFS3</c:v>
          </c:tx>
          <c:spPr>
            <a:ln w="3175">
              <a:solidFill>
                <a:srgbClr val="003366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6232381720629004E-3"/>
                  <c:y val="7.0956519819960278E-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r"/>
              <c:showSer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41F3-427A-9138-C3BBA8BEFBA9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-0.5</c:v>
              </c:pt>
            </c:numLit>
          </c:xVal>
          <c:yVal>
            <c:numLit>
              <c:formatCode>General</c:formatCode>
              <c:ptCount val="1"/>
              <c:pt idx="0">
                <c:v>11.8</c:v>
              </c:pt>
            </c:numLit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9-41F3-427A-9138-C3BBA8BEFBA9}"/>
            </c:ext>
          </c:extLst>
        </c:ser>
        <c:ser>
          <c:idx val="7"/>
          <c:order val="5"/>
          <c:tx>
            <c:v>BRKM5</c:v>
          </c:tx>
          <c:spPr>
            <a:ln w="3175">
              <a:solidFill>
                <a:srgbClr val="003366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7.9606975648610339E-3"/>
                  <c:y val="-1.6941834689516953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r"/>
              <c:showSer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41F3-427A-9138-C3BBA8BEFBA9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-0.60000000000000009</c:v>
              </c:pt>
            </c:numLit>
          </c:xVal>
          <c:yVal>
            <c:numLit>
              <c:formatCode>General</c:formatCode>
              <c:ptCount val="1"/>
              <c:pt idx="0">
                <c:v>3.6</c:v>
              </c:pt>
            </c:numLit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B-41F3-427A-9138-C3BBA8BEFBA9}"/>
            </c:ext>
          </c:extLst>
        </c:ser>
        <c:ser>
          <c:idx val="8"/>
          <c:order val="6"/>
          <c:tx>
            <c:v>BRML3</c:v>
          </c:tx>
          <c:spPr>
            <a:ln w="3175">
              <a:solidFill>
                <a:srgbClr val="003366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7.1610892388451449E-3"/>
                  <c:y val="3.0351006124234477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r"/>
              <c:showSer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41F3-427A-9138-C3BBA8BEFBA9}"/>
                </c:ext>
              </c:extLst>
            </c:dLbl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-1.5</c:v>
              </c:pt>
            </c:numLit>
          </c:xVal>
          <c:yVal>
            <c:numLit>
              <c:formatCode>General</c:formatCode>
              <c:ptCount val="1"/>
              <c:pt idx="0">
                <c:v>-14.1</c:v>
              </c:pt>
            </c:numLit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D-41F3-427A-9138-C3BBA8BEFBA9}"/>
            </c:ext>
          </c:extLst>
        </c:ser>
        <c:ser>
          <c:idx val="9"/>
          <c:order val="7"/>
          <c:tx>
            <c:v>BTOW3</c:v>
          </c:tx>
          <c:spPr>
            <a:ln w="3175">
              <a:solidFill>
                <a:srgbClr val="003366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5.9841503007461933E-3"/>
                  <c:y val="-3.7685305627552782E-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r"/>
              <c:showSer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41F3-427A-9138-C3BBA8BEFBA9}"/>
                </c:ext>
              </c:extLst>
            </c:dLbl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-6.1</c:v>
              </c:pt>
            </c:numLit>
          </c:xVal>
          <c:yVal>
            <c:numLit>
              <c:formatCode>General</c:formatCode>
              <c:ptCount val="1"/>
              <c:pt idx="0">
                <c:v>4.3</c:v>
              </c:pt>
            </c:numLit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F-41F3-427A-9138-C3BBA8BEFBA9}"/>
            </c:ext>
          </c:extLst>
        </c:ser>
        <c:ser>
          <c:idx val="10"/>
          <c:order val="8"/>
          <c:tx>
            <c:v>BVMF3</c:v>
          </c:tx>
          <c:spPr>
            <a:ln w="3175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1.0100065616797903E-2"/>
                  <c:y val="1.7391426071741033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r"/>
              <c:showSer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41F3-427A-9138-C3BBA8BEFBA9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-0.60000000000000009</c:v>
              </c:pt>
            </c:numLit>
          </c:xVal>
          <c:yVal>
            <c:numLit>
              <c:formatCode>General</c:formatCode>
              <c:ptCount val="1"/>
              <c:pt idx="0">
                <c:v>-5.5</c:v>
              </c:pt>
            </c:numLit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11-41F3-427A-9138-C3BBA8BEFBA9}"/>
            </c:ext>
          </c:extLst>
        </c:ser>
        <c:ser>
          <c:idx val="11"/>
          <c:order val="9"/>
          <c:tx>
            <c:v>CCRO3</c:v>
          </c:tx>
          <c:spPr>
            <a:ln w="3175">
              <a:solidFill>
                <a:srgbClr val="003366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6.5464238845144383E-3"/>
                  <c:y val="6.7961504811898527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r"/>
              <c:showSer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41F3-427A-9138-C3BBA8BEFBA9}"/>
                </c:ext>
              </c:extLst>
            </c:dLbl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0</c:v>
              </c:pt>
            </c:numLit>
          </c:xVal>
          <c:yVal>
            <c:numLit>
              <c:formatCode>General</c:formatCode>
              <c:ptCount val="1"/>
              <c:pt idx="0">
                <c:v>-3.7</c:v>
              </c:pt>
            </c:numLit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13-41F3-427A-9138-C3BBA8BEFBA9}"/>
            </c:ext>
          </c:extLst>
        </c:ser>
        <c:ser>
          <c:idx val="12"/>
          <c:order val="10"/>
          <c:tx>
            <c:v>CESP6</c:v>
          </c:tx>
          <c:spPr>
            <a:ln w="3175">
              <a:solidFill>
                <a:srgbClr val="003366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5.534612860892389E-3"/>
                  <c:y val="-6.8073490813648331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r"/>
              <c:showSer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41F3-427A-9138-C3BBA8BEFBA9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-0.60000000000000009</c:v>
              </c:pt>
            </c:numLit>
          </c:xVal>
          <c:yVal>
            <c:numLit>
              <c:formatCode>General</c:formatCode>
              <c:ptCount val="1"/>
              <c:pt idx="0">
                <c:v>1.3</c:v>
              </c:pt>
            </c:numLit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15-41F3-427A-9138-C3BBA8BEFBA9}"/>
            </c:ext>
          </c:extLst>
        </c:ser>
        <c:ser>
          <c:idx val="13"/>
          <c:order val="11"/>
          <c:tx>
            <c:v>CIEL3</c:v>
          </c:tx>
          <c:spPr>
            <a:ln w="3175">
              <a:solidFill>
                <a:srgbClr val="003366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6.6878280839895027E-3"/>
                  <c:y val="1.038110236220538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r"/>
              <c:showSer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41F3-427A-9138-C3BBA8BEFBA9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0.9</c:v>
              </c:pt>
            </c:numLit>
          </c:xVal>
          <c:yVal>
            <c:numLit>
              <c:formatCode>General</c:formatCode>
              <c:ptCount val="1"/>
              <c:pt idx="0">
                <c:v>5.7</c:v>
              </c:pt>
            </c:numLit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17-41F3-427A-9138-C3BBA8BEFBA9}"/>
            </c:ext>
          </c:extLst>
        </c:ser>
        <c:ser>
          <c:idx val="14"/>
          <c:order val="12"/>
          <c:tx>
            <c:v>CMIG4</c:v>
          </c:tx>
          <c:spPr>
            <a:ln w="3175">
              <a:solidFill>
                <a:srgbClr val="003366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5.9726049868766423E-3"/>
                  <c:y val="-1.736342957130359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r"/>
              <c:showSer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41F3-427A-9138-C3BBA8BEFBA9}"/>
                </c:ext>
              </c:extLst>
            </c:dLbl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-1.9000000000000001</c:v>
              </c:pt>
            </c:numLit>
          </c:xVal>
          <c:yVal>
            <c:numLit>
              <c:formatCode>General</c:formatCode>
              <c:ptCount val="1"/>
              <c:pt idx="0">
                <c:v>-11.9</c:v>
              </c:pt>
            </c:numLit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19-41F3-427A-9138-C3BBA8BEFBA9}"/>
            </c:ext>
          </c:extLst>
        </c:ser>
        <c:ser>
          <c:idx val="15"/>
          <c:order val="13"/>
          <c:tx>
            <c:v>CPFE3</c:v>
          </c:tx>
          <c:spPr>
            <a:ln w="3175">
              <a:solidFill>
                <a:srgbClr val="003366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8.6581364829396343E-4"/>
                  <c:y val="-6.4540332458442708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r"/>
              <c:showSer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41F3-427A-9138-C3BBA8BEFBA9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-1.2</c:v>
              </c:pt>
            </c:numLit>
          </c:xVal>
          <c:yVal>
            <c:numLit>
              <c:formatCode>General</c:formatCode>
              <c:ptCount val="1"/>
              <c:pt idx="0">
                <c:v>-8</c:v>
              </c:pt>
            </c:numLit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1B-41F3-427A-9138-C3BBA8BEFBA9}"/>
            </c:ext>
          </c:extLst>
        </c:ser>
        <c:ser>
          <c:idx val="16"/>
          <c:order val="14"/>
          <c:tx>
            <c:v>CPLE6</c:v>
          </c:tx>
          <c:spPr>
            <a:ln w="3175">
              <a:solidFill>
                <a:srgbClr val="003366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0115315777774201E-3"/>
                  <c:y val="2.8517789478184783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r"/>
              <c:showSer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41F3-427A-9138-C3BBA8BEFBA9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-0.9</c:v>
              </c:pt>
            </c:numLit>
          </c:xVal>
          <c:yVal>
            <c:numLit>
              <c:formatCode>General</c:formatCode>
              <c:ptCount val="1"/>
              <c:pt idx="0">
                <c:v>2.4</c:v>
              </c:pt>
            </c:numLit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1D-41F3-427A-9138-C3BBA8BEFBA9}"/>
            </c:ext>
          </c:extLst>
        </c:ser>
        <c:ser>
          <c:idx val="17"/>
          <c:order val="15"/>
          <c:tx>
            <c:v>CRUZ3</c:v>
          </c:tx>
          <c:spPr>
            <a:ln w="3175">
              <a:solidFill>
                <a:srgbClr val="003366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2.4419291338582672E-3"/>
                  <c:y val="2.6910236220472447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r"/>
              <c:showSer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41F3-427A-9138-C3BBA8BEFBA9}"/>
                </c:ext>
              </c:extLst>
            </c:dLbl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-0.60000000000000009</c:v>
              </c:pt>
            </c:numLit>
          </c:xVal>
          <c:yVal>
            <c:numLit>
              <c:formatCode>General</c:formatCode>
              <c:ptCount val="1"/>
              <c:pt idx="0">
                <c:v>-6.3</c:v>
              </c:pt>
            </c:numLit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1F-41F3-427A-9138-C3BBA8BEFBA9}"/>
            </c:ext>
          </c:extLst>
        </c:ser>
        <c:ser>
          <c:idx val="18"/>
          <c:order val="16"/>
          <c:tx>
            <c:v>CSAN3</c:v>
          </c:tx>
          <c:spPr>
            <a:ln w="3175">
              <a:solidFill>
                <a:srgbClr val="003366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9.1989829396324704E-3"/>
                  <c:y val="2.7806124234470691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r"/>
              <c:showSer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41F3-427A-9138-C3BBA8BEFBA9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-1.7</c:v>
              </c:pt>
            </c:numLit>
          </c:xVal>
          <c:yVal>
            <c:numLit>
              <c:formatCode>General</c:formatCode>
              <c:ptCount val="1"/>
              <c:pt idx="0">
                <c:v>-2.2000000000000002</c:v>
              </c:pt>
            </c:numLit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21-41F3-427A-9138-C3BBA8BEFBA9}"/>
            </c:ext>
          </c:extLst>
        </c:ser>
        <c:ser>
          <c:idx val="19"/>
          <c:order val="17"/>
          <c:tx>
            <c:v>CSNA3</c:v>
          </c:tx>
          <c:spPr>
            <a:ln w="3175">
              <a:solidFill>
                <a:srgbClr val="003366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9.0593832020997404E-3"/>
                  <c:y val="-3.7453718285214523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r"/>
              <c:showSer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41F3-427A-9138-C3BBA8BEFBA9}"/>
                </c:ext>
              </c:extLst>
            </c:dLbl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-0.70000000000000007</c:v>
              </c:pt>
            </c:numLit>
          </c:xVal>
          <c:yVal>
            <c:numLit>
              <c:formatCode>General</c:formatCode>
              <c:ptCount val="1"/>
              <c:pt idx="0">
                <c:v>29.9</c:v>
              </c:pt>
            </c:numLit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23-41F3-427A-9138-C3BBA8BEFBA9}"/>
            </c:ext>
          </c:extLst>
        </c:ser>
        <c:ser>
          <c:idx val="20"/>
          <c:order val="18"/>
          <c:tx>
            <c:v>CYRE3</c:v>
          </c:tx>
          <c:spPr>
            <a:ln w="3175">
              <a:solidFill>
                <a:srgbClr val="003366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2824803149606313E-3"/>
                  <c:y val="6.3762029746281743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r"/>
              <c:showSer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4-41F3-427A-9138-C3BBA8BEFBA9}"/>
                </c:ext>
              </c:extLst>
            </c:dLbl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0</c:v>
              </c:pt>
            </c:numLit>
          </c:xVal>
          <c:yVal>
            <c:numLit>
              <c:formatCode>General</c:formatCode>
              <c:ptCount val="1"/>
              <c:pt idx="0">
                <c:v>-4.5</c:v>
              </c:pt>
            </c:numLit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25-41F3-427A-9138-C3BBA8BEFBA9}"/>
            </c:ext>
          </c:extLst>
        </c:ser>
        <c:ser>
          <c:idx val="21"/>
          <c:order val="19"/>
          <c:tx>
            <c:v>DASA3</c:v>
          </c:tx>
          <c:spPr>
            <a:ln w="3175">
              <a:solidFill>
                <a:srgbClr val="003366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2.8446522309711285E-3"/>
                  <c:y val="-4.1608398950131239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r"/>
              <c:showSer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6-41F3-427A-9138-C3BBA8BEFBA9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-0.60000000000000009</c:v>
              </c:pt>
            </c:numLit>
          </c:xVal>
          <c:yVal>
            <c:numLit>
              <c:formatCode>General</c:formatCode>
              <c:ptCount val="1"/>
              <c:pt idx="0">
                <c:v>-11.4</c:v>
              </c:pt>
            </c:numLit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27-41F3-427A-9138-C3BBA8BEFBA9}"/>
            </c:ext>
          </c:extLst>
        </c:ser>
        <c:ser>
          <c:idx val="24"/>
          <c:order val="20"/>
          <c:tx>
            <c:v>ELET3</c:v>
          </c:tx>
          <c:spPr>
            <a:ln w="3175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2426509186351669E-2"/>
                  <c:y val="3.033840769903768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r"/>
              <c:showSer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8-41F3-427A-9138-C3BBA8BEFBA9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-3</c:v>
              </c:pt>
            </c:numLit>
          </c:xVal>
          <c:yVal>
            <c:numLit>
              <c:formatCode>General</c:formatCode>
              <c:ptCount val="1"/>
              <c:pt idx="0">
                <c:v>-1.2</c:v>
              </c:pt>
            </c:numLit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29-41F3-427A-9138-C3BBA8BEFBA9}"/>
            </c:ext>
          </c:extLst>
        </c:ser>
        <c:ser>
          <c:idx val="25"/>
          <c:order val="21"/>
          <c:tx>
            <c:v>ELET6</c:v>
          </c:tx>
          <c:spPr>
            <a:ln w="3175">
              <a:solidFill>
                <a:srgbClr val="003366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9.4266732283464563E-3"/>
                  <c:y val="-9.1436570428696446E-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r"/>
              <c:showSer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A-41F3-427A-9138-C3BBA8BEFBA9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-3.5</c:v>
              </c:pt>
            </c:numLit>
          </c:xVal>
          <c:yVal>
            <c:numLit>
              <c:formatCode>General</c:formatCode>
              <c:ptCount val="1"/>
              <c:pt idx="0">
                <c:v>-2.1</c:v>
              </c:pt>
            </c:numLit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2B-41F3-427A-9138-C3BBA8BEFBA9}"/>
            </c:ext>
          </c:extLst>
        </c:ser>
        <c:ser>
          <c:idx val="26"/>
          <c:order val="22"/>
          <c:tx>
            <c:v>ELPL4</c:v>
          </c:tx>
          <c:spPr>
            <a:ln w="3175">
              <a:solidFill>
                <a:srgbClr val="003366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6.039862204724411E-3"/>
                  <c:y val="3.5958705161854778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r"/>
              <c:showSer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C-41F3-427A-9138-C3BBA8BEFBA9}"/>
                </c:ext>
              </c:extLst>
            </c:dLbl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-1</c:v>
              </c:pt>
            </c:numLit>
          </c:xVal>
          <c:yVal>
            <c:numLit>
              <c:formatCode>General</c:formatCode>
              <c:ptCount val="1"/>
              <c:pt idx="0">
                <c:v>19.899999999999999</c:v>
              </c:pt>
            </c:numLit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2D-41F3-427A-9138-C3BBA8BEFBA9}"/>
            </c:ext>
          </c:extLst>
        </c:ser>
        <c:ser>
          <c:idx val="28"/>
          <c:order val="23"/>
          <c:tx>
            <c:v>FIBR3</c:v>
          </c:tx>
          <c:spPr>
            <a:ln w="3175">
              <a:solidFill>
                <a:srgbClr val="003366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2634492787689514E-3"/>
                  <c:y val="-1.1040746202157115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r"/>
              <c:showSer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E-41F3-427A-9138-C3BBA8BEFBA9}"/>
                </c:ext>
              </c:extLst>
            </c:dLbl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-0.60000000000000009</c:v>
              </c:pt>
            </c:numLit>
          </c:xVal>
          <c:yVal>
            <c:numLit>
              <c:formatCode>General</c:formatCode>
              <c:ptCount val="1"/>
              <c:pt idx="0">
                <c:v>12.2</c:v>
              </c:pt>
            </c:numLit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2F-41F3-427A-9138-C3BBA8BEFBA9}"/>
            </c:ext>
          </c:extLst>
        </c:ser>
        <c:ser>
          <c:idx val="29"/>
          <c:order val="24"/>
          <c:tx>
            <c:v>GFSA3</c:v>
          </c:tx>
          <c:spPr>
            <a:ln w="3175">
              <a:solidFill>
                <a:srgbClr val="003366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5198490813648318E-3"/>
                  <c:y val="-1.8477690288713914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r"/>
              <c:showSer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0-41F3-427A-9138-C3BBA8BEFBA9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-6.1</c:v>
              </c:pt>
            </c:numLit>
          </c:xVal>
          <c:yVal>
            <c:numLit>
              <c:formatCode>General</c:formatCode>
              <c:ptCount val="1"/>
              <c:pt idx="0">
                <c:v>-5.2</c:v>
              </c:pt>
            </c:numLit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31-41F3-427A-9138-C3BBA8BEFBA9}"/>
            </c:ext>
          </c:extLst>
        </c:ser>
        <c:ser>
          <c:idx val="30"/>
          <c:order val="25"/>
          <c:tx>
            <c:v>GGBR4</c:v>
          </c:tx>
          <c:spPr>
            <a:ln w="3175">
              <a:solidFill>
                <a:srgbClr val="003366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6.0903846009044164E-3"/>
                  <c:y val="-1.3725065556154832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r"/>
              <c:showSer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2-41F3-427A-9138-C3BBA8BEFBA9}"/>
                </c:ext>
              </c:extLst>
            </c:dLbl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-0.2</c:v>
              </c:pt>
            </c:numLit>
          </c:xVal>
          <c:yVal>
            <c:numLit>
              <c:formatCode>General</c:formatCode>
              <c:ptCount val="1"/>
              <c:pt idx="0">
                <c:v>19.7</c:v>
              </c:pt>
            </c:numLit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33-41F3-427A-9138-C3BBA8BEFBA9}"/>
            </c:ext>
          </c:extLst>
        </c:ser>
        <c:ser>
          <c:idx val="32"/>
          <c:order val="26"/>
          <c:tx>
            <c:v>GOAU4</c:v>
          </c:tx>
          <c:spPr>
            <a:ln w="3175">
              <a:solidFill>
                <a:srgbClr val="003366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8.0708604061653227E-3"/>
                  <c:y val="-2.7422543040840001E-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r"/>
              <c:showSer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4-41F3-427A-9138-C3BBA8BEFBA9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0</c:v>
              </c:pt>
            </c:numLit>
          </c:xVal>
          <c:yVal>
            <c:numLit>
              <c:formatCode>General</c:formatCode>
              <c:ptCount val="1"/>
              <c:pt idx="0">
                <c:v>16.399999999999999</c:v>
              </c:pt>
            </c:numLit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35-41F3-427A-9138-C3BBA8BEFBA9}"/>
            </c:ext>
          </c:extLst>
        </c:ser>
        <c:ser>
          <c:idx val="33"/>
          <c:order val="27"/>
          <c:tx>
            <c:v>GOLL4</c:v>
          </c:tx>
          <c:spPr>
            <a:ln w="3175">
              <a:solidFill>
                <a:srgbClr val="003366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5.543963254593178E-3"/>
                  <c:y val="-2.7996500437445333E-6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r"/>
              <c:showSer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6-41F3-427A-9138-C3BBA8BEFBA9}"/>
                </c:ext>
              </c:extLst>
            </c:dLbl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-4.0999999999999996</c:v>
              </c:pt>
            </c:numLit>
          </c:xVal>
          <c:yVal>
            <c:numLit>
              <c:formatCode>General</c:formatCode>
              <c:ptCount val="1"/>
              <c:pt idx="0">
                <c:v>3.8</c:v>
              </c:pt>
            </c:numLit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37-41F3-427A-9138-C3BBA8BEFBA9}"/>
            </c:ext>
          </c:extLst>
        </c:ser>
        <c:ser>
          <c:idx val="34"/>
          <c:order val="28"/>
          <c:tx>
            <c:v>HGTX3</c:v>
          </c:tx>
          <c:spPr>
            <a:ln w="3175">
              <a:solidFill>
                <a:srgbClr val="003366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9.1991469816273003E-3"/>
                  <c:y val="-6.0640419947503323E-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r"/>
              <c:showSer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8-41F3-427A-9138-C3BBA8BEFBA9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-3.4</c:v>
              </c:pt>
            </c:numLit>
          </c:xVal>
          <c:yVal>
            <c:numLit>
              <c:formatCode>General</c:formatCode>
              <c:ptCount val="1"/>
              <c:pt idx="0">
                <c:v>0.70000000000000007</c:v>
              </c:pt>
            </c:numLit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39-41F3-427A-9138-C3BBA8BEFBA9}"/>
            </c:ext>
          </c:extLst>
        </c:ser>
        <c:ser>
          <c:idx val="36"/>
          <c:order val="29"/>
          <c:tx>
            <c:v>HYPE3</c:v>
          </c:tx>
          <c:spPr>
            <a:ln w="3175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2.2468832020997383E-3"/>
                  <c:y val="1.2312860892387803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r"/>
              <c:showSer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A-41F3-427A-9138-C3BBA8BEFBA9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-2.5</c:v>
              </c:pt>
            </c:numLit>
          </c:xVal>
          <c:yVal>
            <c:numLit>
              <c:formatCode>General</c:formatCode>
              <c:ptCount val="1"/>
              <c:pt idx="0">
                <c:v>-2.6</c:v>
              </c:pt>
            </c:numLit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3B-41F3-427A-9138-C3BBA8BEFBA9}"/>
            </c:ext>
          </c:extLst>
        </c:ser>
        <c:ser>
          <c:idx val="38"/>
          <c:order val="30"/>
          <c:tx>
            <c:v>IBOV</c:v>
          </c:tx>
          <c:spPr>
            <a:ln w="3175">
              <a:solidFill>
                <a:srgbClr val="003366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FFF00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1.0187335958005249E-2"/>
                  <c:y val="-2.0759405074365711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3366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r"/>
              <c:showSer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C-41F3-427A-9138-C3BBA8BEFBA9}"/>
                </c:ext>
              </c:extLst>
            </c:dLbl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-1.5</c:v>
              </c:pt>
            </c:numLit>
          </c:xVal>
          <c:yVal>
            <c:numLit>
              <c:formatCode>General</c:formatCode>
              <c:ptCount val="1"/>
              <c:pt idx="0">
                <c:v>4.0999999999999996</c:v>
              </c:pt>
            </c:numLit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3D-41F3-427A-9138-C3BBA8BEFBA9}"/>
            </c:ext>
          </c:extLst>
        </c:ser>
        <c:ser>
          <c:idx val="40"/>
          <c:order val="31"/>
          <c:tx>
            <c:v>ITSA4</c:v>
          </c:tx>
          <c:spPr>
            <a:ln w="3175">
              <a:solidFill>
                <a:srgbClr val="003366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2980643044619434E-3"/>
                  <c:y val="3.5426771653543311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r"/>
              <c:showSer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E-41F3-427A-9138-C3BBA8BEFBA9}"/>
                </c:ext>
              </c:extLst>
            </c:dLbl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-2.8</c:v>
              </c:pt>
            </c:numLit>
          </c:xVal>
          <c:yVal>
            <c:numLit>
              <c:formatCode>General</c:formatCode>
              <c:ptCount val="1"/>
              <c:pt idx="0">
                <c:v>-1.6</c:v>
              </c:pt>
            </c:numLit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3F-41F3-427A-9138-C3BBA8BEFBA9}"/>
            </c:ext>
          </c:extLst>
        </c:ser>
        <c:ser>
          <c:idx val="41"/>
          <c:order val="32"/>
          <c:tx>
            <c:v>ITUB4</c:v>
          </c:tx>
          <c:spPr>
            <a:ln w="3175">
              <a:solidFill>
                <a:srgbClr val="003366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6246883202099671E-2"/>
                  <c:y val="-2.331380577427821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r"/>
              <c:showSer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0-41F3-427A-9138-C3BBA8BEFBA9}"/>
                </c:ext>
              </c:extLst>
            </c:dLbl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-1.7</c:v>
              </c:pt>
            </c:numLit>
          </c:xVal>
          <c:yVal>
            <c:numLit>
              <c:formatCode>General</c:formatCode>
              <c:ptCount val="1"/>
              <c:pt idx="0">
                <c:v>0.70000000000000007</c:v>
              </c:pt>
            </c:numLit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41-41F3-427A-9138-C3BBA8BEFBA9}"/>
            </c:ext>
          </c:extLst>
        </c:ser>
        <c:ser>
          <c:idx val="42"/>
          <c:order val="33"/>
          <c:tx>
            <c:v>JBSS3</c:v>
          </c:tx>
          <c:spPr>
            <a:ln w="3175">
              <a:solidFill>
                <a:srgbClr val="003366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9.5774278215223115E-3"/>
                  <c:y val="-7.9230096238002876E-5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r"/>
              <c:showSer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2-41F3-427A-9138-C3BBA8BEFBA9}"/>
                </c:ext>
              </c:extLst>
            </c:dLbl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-3.1</c:v>
              </c:pt>
            </c:numLit>
          </c:xVal>
          <c:yVal>
            <c:numLit>
              <c:formatCode>General</c:formatCode>
              <c:ptCount val="1"/>
              <c:pt idx="0">
                <c:v>5.3</c:v>
              </c:pt>
            </c:numLit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43-41F3-427A-9138-C3BBA8BEFBA9}"/>
            </c:ext>
          </c:extLst>
        </c:ser>
        <c:ser>
          <c:idx val="43"/>
          <c:order val="34"/>
          <c:tx>
            <c:v>KLBN4</c:v>
          </c:tx>
          <c:spPr>
            <a:ln w="3175">
              <a:solidFill>
                <a:srgbClr val="003366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6.1253280839895022E-3"/>
                  <c:y val="-3.7123359580052497E-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r"/>
              <c:showSer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4-41F3-427A-9138-C3BBA8BEFBA9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0.60000000000000009</c:v>
              </c:pt>
            </c:numLit>
          </c:xVal>
          <c:yVal>
            <c:numLit>
              <c:formatCode>General</c:formatCode>
              <c:ptCount val="1"/>
              <c:pt idx="0">
                <c:v>7.8</c:v>
              </c:pt>
            </c:numLit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45-41F3-427A-9138-C3BBA8BEFBA9}"/>
            </c:ext>
          </c:extLst>
        </c:ser>
        <c:ser>
          <c:idx val="44"/>
          <c:order val="35"/>
          <c:tx>
            <c:v>LAME4</c:v>
          </c:tx>
          <c:spPr>
            <a:ln w="3175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6.3515419947506591E-3"/>
                  <c:y val="1.6142782152230974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r"/>
              <c:showSer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6-41F3-427A-9138-C3BBA8BEFBA9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-0.9</c:v>
              </c:pt>
            </c:numLit>
          </c:xVal>
          <c:yVal>
            <c:numLit>
              <c:formatCode>General</c:formatCode>
              <c:ptCount val="1"/>
              <c:pt idx="0">
                <c:v>-5.7</c:v>
              </c:pt>
            </c:numLit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47-41F3-427A-9138-C3BBA8BEFBA9}"/>
            </c:ext>
          </c:extLst>
        </c:ser>
        <c:ser>
          <c:idx val="45"/>
          <c:order val="36"/>
          <c:tx>
            <c:v>LIGT3</c:v>
          </c:tx>
          <c:spPr>
            <a:ln w="3175">
              <a:solidFill>
                <a:srgbClr val="003366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5.1936950843146801E-3"/>
                  <c:y val="7.4736085611303406E-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r"/>
              <c:showSer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8-41F3-427A-9138-C3BBA8BEFBA9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-0.1</c:v>
              </c:pt>
            </c:numLit>
          </c:xVal>
          <c:yVal>
            <c:numLit>
              <c:formatCode>General</c:formatCode>
              <c:ptCount val="1"/>
              <c:pt idx="0">
                <c:v>4.8</c:v>
              </c:pt>
            </c:numLit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49-41F3-427A-9138-C3BBA8BEFBA9}"/>
            </c:ext>
          </c:extLst>
        </c:ser>
        <c:ser>
          <c:idx val="46"/>
          <c:order val="37"/>
          <c:tx>
            <c:v>LLXL3</c:v>
          </c:tx>
          <c:spPr>
            <a:ln w="3175">
              <a:solidFill>
                <a:srgbClr val="003366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5.2230971128608928E-3"/>
                  <c:y val="-1.1142607174103239E-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r"/>
              <c:showSer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A-41F3-427A-9138-C3BBA8BEFBA9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1.8</c:v>
              </c:pt>
            </c:numLit>
          </c:xVal>
          <c:yVal>
            <c:numLit>
              <c:formatCode>General</c:formatCode>
              <c:ptCount val="1"/>
              <c:pt idx="0">
                <c:v>73.7</c:v>
              </c:pt>
            </c:numLit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4B-41F3-427A-9138-C3BBA8BEFBA9}"/>
            </c:ext>
          </c:extLst>
        </c:ser>
        <c:ser>
          <c:idx val="47"/>
          <c:order val="38"/>
          <c:tx>
            <c:v>LREN3</c:v>
          </c:tx>
          <c:spPr>
            <a:ln w="3175">
              <a:solidFill>
                <a:srgbClr val="003366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7300360892388446E-2"/>
                  <c:y val="2.396304461942257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r"/>
              <c:showSer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C-41F3-427A-9138-C3BBA8BEFBA9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-1.8</c:v>
              </c:pt>
            </c:numLit>
          </c:xVal>
          <c:yVal>
            <c:numLit>
              <c:formatCode>General</c:formatCode>
              <c:ptCount val="1"/>
              <c:pt idx="0">
                <c:v>-4</c:v>
              </c:pt>
            </c:numLit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4D-41F3-427A-9138-C3BBA8BEFBA9}"/>
            </c:ext>
          </c:extLst>
        </c:ser>
        <c:ser>
          <c:idx val="48"/>
          <c:order val="39"/>
          <c:tx>
            <c:v>MMXM3</c:v>
          </c:tx>
          <c:spPr>
            <a:ln w="3175">
              <a:solidFill>
                <a:srgbClr val="003366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6.5147637795275222E-3"/>
                  <c:y val="-4.9898162729658793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r"/>
              <c:showSer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E-41F3-427A-9138-C3BBA8BEFBA9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-8.1</c:v>
              </c:pt>
            </c:numLit>
          </c:xVal>
          <c:yVal>
            <c:numLit>
              <c:formatCode>General</c:formatCode>
              <c:ptCount val="1"/>
              <c:pt idx="0">
                <c:v>25.6</c:v>
              </c:pt>
            </c:numLit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4F-41F3-427A-9138-C3BBA8BEFBA9}"/>
            </c:ext>
          </c:extLst>
        </c:ser>
        <c:ser>
          <c:idx val="49"/>
          <c:order val="40"/>
          <c:tx>
            <c:v>MRFG3</c:v>
          </c:tx>
          <c:spPr>
            <a:ln w="3175">
              <a:solidFill>
                <a:srgbClr val="003366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0321564187942721E-3"/>
                  <c:y val="-3.4540265480011764E-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r"/>
              <c:showSer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0-41F3-427A-9138-C3BBA8BEFBA9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-2.5</c:v>
              </c:pt>
            </c:numLit>
          </c:xVal>
          <c:yVal>
            <c:numLit>
              <c:formatCode>General</c:formatCode>
              <c:ptCount val="1"/>
              <c:pt idx="0">
                <c:v>-21.5</c:v>
              </c:pt>
            </c:numLit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51-41F3-427A-9138-C3BBA8BEFBA9}"/>
            </c:ext>
          </c:extLst>
        </c:ser>
        <c:ser>
          <c:idx val="50"/>
          <c:order val="41"/>
          <c:tx>
            <c:v>MRVE3</c:v>
          </c:tx>
          <c:spPr>
            <a:ln w="3175">
              <a:solidFill>
                <a:srgbClr val="003366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125688976377951E-2"/>
                  <c:y val="-2.488972878390201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r"/>
              <c:showSer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2-41F3-427A-9138-C3BBA8BEFBA9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-3.5</c:v>
              </c:pt>
            </c:numLit>
          </c:xVal>
          <c:yVal>
            <c:numLit>
              <c:formatCode>General</c:formatCode>
              <c:ptCount val="1"/>
              <c:pt idx="0">
                <c:v>18.399999999999999</c:v>
              </c:pt>
            </c:numLit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53-41F3-427A-9138-C3BBA8BEFBA9}"/>
            </c:ext>
          </c:extLst>
        </c:ser>
        <c:ser>
          <c:idx val="51"/>
          <c:order val="42"/>
          <c:tx>
            <c:v>NATU3</c:v>
          </c:tx>
          <c:spPr>
            <a:ln w="3175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8.5989173228346455E-3"/>
                  <c:y val="2.1784076990376201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r"/>
              <c:showSer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4-41F3-427A-9138-C3BBA8BEFBA9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-1.6</c:v>
              </c:pt>
            </c:numLit>
          </c:xVal>
          <c:yVal>
            <c:numLit>
              <c:formatCode>General</c:formatCode>
              <c:ptCount val="1"/>
              <c:pt idx="0">
                <c:v>-3.7</c:v>
              </c:pt>
            </c:numLit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55-41F3-427A-9138-C3BBA8BEFBA9}"/>
            </c:ext>
          </c:extLst>
        </c:ser>
        <c:ser>
          <c:idx val="54"/>
          <c:order val="43"/>
          <c:tx>
            <c:v>OGXP3</c:v>
          </c:tx>
          <c:spPr>
            <a:ln w="3175">
              <a:solidFill>
                <a:srgbClr val="003366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5.2160433070866158E-3"/>
                  <c:y val="2.4323359580052488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r"/>
              <c:showSer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6-41F3-427A-9138-C3BBA8BEFBA9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0</c:v>
              </c:pt>
            </c:numLit>
          </c:xVal>
          <c:yVal>
            <c:numLit>
              <c:formatCode>General</c:formatCode>
              <c:ptCount val="1"/>
              <c:pt idx="0">
                <c:v>35</c:v>
              </c:pt>
            </c:numLit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57-41F3-427A-9138-C3BBA8BEFBA9}"/>
            </c:ext>
          </c:extLst>
        </c:ser>
        <c:ser>
          <c:idx val="56"/>
          <c:order val="44"/>
          <c:tx>
            <c:v>OIBR4</c:v>
          </c:tx>
          <c:spPr>
            <a:ln w="3175">
              <a:solidFill>
                <a:srgbClr val="003366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1322178477689901E-3"/>
                  <c:y val="6.2989326334208229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r"/>
              <c:showSer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8-41F3-427A-9138-C3BBA8BEFBA9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-3.6</c:v>
              </c:pt>
            </c:numLit>
          </c:xVal>
          <c:yVal>
            <c:numLit>
              <c:formatCode>General</c:formatCode>
              <c:ptCount val="1"/>
              <c:pt idx="0">
                <c:v>-21.5</c:v>
              </c:pt>
            </c:numLit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59-41F3-427A-9138-C3BBA8BEFBA9}"/>
            </c:ext>
          </c:extLst>
        </c:ser>
        <c:ser>
          <c:idx val="60"/>
          <c:order val="45"/>
          <c:tx>
            <c:v>PETR4</c:v>
          </c:tx>
          <c:spPr>
            <a:ln w="3175">
              <a:solidFill>
                <a:srgbClr val="003366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3686023622047246E-3"/>
                  <c:y val="-1.2786001749781281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r"/>
              <c:showSer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A-41F3-427A-9138-C3BBA8BEFBA9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-1.9000000000000001</c:v>
              </c:pt>
            </c:numLit>
          </c:xVal>
          <c:yVal>
            <c:numLit>
              <c:formatCode>General</c:formatCode>
              <c:ptCount val="1"/>
              <c:pt idx="0">
                <c:v>7.3</c:v>
              </c:pt>
            </c:numLit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5B-41F3-427A-9138-C3BBA8BEFBA9}"/>
            </c:ext>
          </c:extLst>
        </c:ser>
        <c:ser>
          <c:idx val="65"/>
          <c:order val="46"/>
          <c:tx>
            <c:v>SANB11</c:v>
          </c:tx>
          <c:spPr>
            <a:ln w="3175">
              <a:solidFill>
                <a:srgbClr val="003366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3750164041994756E-2"/>
                  <c:y val="-2.133417322834646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r"/>
              <c:showSer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C-41F3-427A-9138-C3BBA8BEFBA9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-1.4</c:v>
              </c:pt>
            </c:numLit>
          </c:xVal>
          <c:yVal>
            <c:numLit>
              <c:formatCode>General</c:formatCode>
              <c:ptCount val="1"/>
              <c:pt idx="0">
                <c:v>0.30000000000000004</c:v>
              </c:pt>
            </c:numLit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5D-41F3-427A-9138-C3BBA8BEFBA9}"/>
            </c:ext>
          </c:extLst>
        </c:ser>
        <c:ser>
          <c:idx val="66"/>
          <c:order val="47"/>
          <c:tx>
            <c:v>SBSP3</c:v>
          </c:tx>
          <c:spPr>
            <a:ln w="3175">
              <a:solidFill>
                <a:srgbClr val="003366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7.6613099916878636E-3"/>
                  <c:y val="-5.7383188656888549E-5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r"/>
              <c:showSer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E-41F3-427A-9138-C3BBA8BEFBA9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-1.9000000000000001</c:v>
              </c:pt>
            </c:numLit>
          </c:xVal>
          <c:yVal>
            <c:numLit>
              <c:formatCode>General</c:formatCode>
              <c:ptCount val="1"/>
              <c:pt idx="0">
                <c:v>-14.7</c:v>
              </c:pt>
            </c:numLit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5F-41F3-427A-9138-C3BBA8BEFBA9}"/>
            </c:ext>
          </c:extLst>
        </c:ser>
        <c:dLbls/>
        <c:axId val="106210816"/>
        <c:axId val="106212736"/>
      </c:scatterChart>
      <c:valAx>
        <c:axId val="106210816"/>
        <c:scaling>
          <c:orientation val="minMax"/>
          <c:max val="1"/>
          <c:min val="-5"/>
        </c:scaling>
        <c:axPos val="b"/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BR"/>
                  <a:t>Variação Diária</a:t>
                </a:r>
              </a:p>
            </c:rich>
          </c:tx>
          <c:layout>
            <c:manualLayout>
              <c:xMode val="edge"/>
              <c:yMode val="edge"/>
              <c:x val="0.8593185695538057"/>
              <c:y val="0.44741123359580059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5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106212736"/>
        <c:crosses val="autoZero"/>
        <c:crossBetween val="midCat"/>
        <c:majorUnit val="1"/>
        <c:minorUnit val="0.5"/>
      </c:valAx>
      <c:valAx>
        <c:axId val="106212736"/>
        <c:scaling>
          <c:orientation val="minMax"/>
          <c:max val="15"/>
          <c:min val="-15"/>
        </c:scaling>
        <c:axPos val="l"/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BR"/>
                  <a:t>Variação Mensal</a:t>
                </a:r>
              </a:p>
            </c:rich>
          </c:tx>
          <c:layout>
            <c:manualLayout>
              <c:xMode val="edge"/>
              <c:yMode val="edge"/>
              <c:x val="0.80309858923884514"/>
              <c:y val="2.433175853018373E-3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5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106210816"/>
        <c:crossesAt val="0"/>
        <c:crossBetween val="midCat"/>
        <c:majorUnit val="5"/>
        <c:minorUnit val="1"/>
      </c:valAx>
      <c:spPr>
        <a:solidFill>
          <a:srgbClr val="FFFFFF"/>
        </a:solidFill>
        <a:ln w="25400">
          <a:noFill/>
        </a:ln>
      </c:spPr>
    </c:plotArea>
    <c:plotVisOnly val="1"/>
    <c:dispBlanksAs val="gap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5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89" l="0.78740157499999996" r="0.78740157499999996" t="0.98425196899999989" header="0.4921259850000001" footer="0.4921259850000001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t-BR"/>
              <a:t>Carteira de Junho x Ibovespa</a:t>
            </a:r>
          </a:p>
        </c:rich>
      </c:tx>
      <c:overlay val="1"/>
    </c:title>
    <c:plotArea>
      <c:layout>
        <c:manualLayout>
          <c:layoutTarget val="inner"/>
          <c:xMode val="edge"/>
          <c:yMode val="edge"/>
          <c:x val="0.11965519813899232"/>
          <c:y val="0.16209150326797386"/>
          <c:w val="0.84244643838124889"/>
          <c:h val="0.58687425435456941"/>
        </c:manualLayout>
      </c:layout>
      <c:lineChart>
        <c:grouping val="standard"/>
        <c:ser>
          <c:idx val="1"/>
          <c:order val="0"/>
          <c:tx>
            <c:v>Ibovespa</c:v>
          </c:tx>
          <c:spPr>
            <a:ln>
              <a:solidFill>
                <a:schemeClr val="tx2"/>
              </a:solidFill>
            </a:ln>
          </c:spPr>
          <c:marker>
            <c:symbol val="none"/>
          </c:marker>
          <c:cat>
            <c:numLit>
              <c:formatCode>General</c:formatCode>
              <c:ptCount val="17"/>
              <c:pt idx="0">
                <c:v>41486</c:v>
              </c:pt>
              <c:pt idx="1">
                <c:v>41487</c:v>
              </c:pt>
              <c:pt idx="2">
                <c:v>41488</c:v>
              </c:pt>
              <c:pt idx="3">
                <c:v>41491</c:v>
              </c:pt>
              <c:pt idx="4">
                <c:v>41492</c:v>
              </c:pt>
              <c:pt idx="5">
                <c:v>41493</c:v>
              </c:pt>
              <c:pt idx="6">
                <c:v>41494</c:v>
              </c:pt>
              <c:pt idx="7">
                <c:v>41495</c:v>
              </c:pt>
              <c:pt idx="8">
                <c:v>41498</c:v>
              </c:pt>
              <c:pt idx="9">
                <c:v>41499</c:v>
              </c:pt>
              <c:pt idx="10">
                <c:v>41500</c:v>
              </c:pt>
              <c:pt idx="11">
                <c:v>41501</c:v>
              </c:pt>
              <c:pt idx="12">
                <c:v>41502</c:v>
              </c:pt>
              <c:pt idx="13">
                <c:v>41505</c:v>
              </c:pt>
              <c:pt idx="14">
                <c:v>41506</c:v>
              </c:pt>
              <c:pt idx="15">
                <c:v>41507</c:v>
              </c:pt>
              <c:pt idx="16">
                <c:v>41508</c:v>
              </c:pt>
            </c:numLit>
          </c:cat>
          <c:val>
            <c:numLit>
              <c:formatCode>General</c:formatCode>
              <c:ptCount val="25"/>
              <c:pt idx="0">
                <c:v>100</c:v>
              </c:pt>
              <c:pt idx="1">
                <c:v>101.87834306999999</c:v>
              </c:pt>
              <c:pt idx="2">
                <c:v>100.49757432000001</c:v>
              </c:pt>
              <c:pt idx="3">
                <c:v>100.41879172</c:v>
              </c:pt>
              <c:pt idx="4">
                <c:v>98.31446697299998</c:v>
              </c:pt>
              <c:pt idx="5">
                <c:v>98.366297631999998</c:v>
              </c:pt>
              <c:pt idx="6">
                <c:v>101.43881909000001</c:v>
              </c:pt>
              <c:pt idx="7">
                <c:v>103.40009121999998</c:v>
              </c:pt>
              <c:pt idx="8">
                <c:v>104.28121242000002</c:v>
              </c:pt>
              <c:pt idx="9">
                <c:v>104.90525355000001</c:v>
              </c:pt>
              <c:pt idx="10">
                <c:v>105.51685533</c:v>
              </c:pt>
              <c:pt idx="11">
                <c:v>105.54380727</c:v>
              </c:pt>
              <c:pt idx="12">
                <c:v>106.84993987</c:v>
              </c:pt>
              <c:pt idx="13">
                <c:v>106.92457602</c:v>
              </c:pt>
              <c:pt idx="14">
                <c:v>104.71244350000002</c:v>
              </c:pt>
              <c:pt idx="15">
                <c:v>104.50097441</c:v>
              </c:pt>
              <c:pt idx="16">
                <c:v>106.55761496000002</c:v>
              </c:pt>
              <c:pt idx="17">
                <c:v>108.21619604000001</c:v>
              </c:pt>
              <c:pt idx="18">
                <c:v>106.62395819999999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CBA-49F4-8168-424473CA390B}"/>
            </c:ext>
          </c:extLst>
        </c:ser>
        <c:ser>
          <c:idx val="0"/>
          <c:order val="1"/>
          <c:tx>
            <c:v>Carteira</c:v>
          </c:tx>
          <c:spPr>
            <a:ln>
              <a:solidFill>
                <a:schemeClr val="bg1">
                  <a:lumMod val="65000"/>
                </a:schemeClr>
              </a:solidFill>
            </a:ln>
          </c:spPr>
          <c:marker>
            <c:symbol val="none"/>
          </c:marker>
          <c:cat>
            <c:numLit>
              <c:formatCode>General</c:formatCode>
              <c:ptCount val="17"/>
              <c:pt idx="0">
                <c:v>41486</c:v>
              </c:pt>
              <c:pt idx="1">
                <c:v>41487</c:v>
              </c:pt>
              <c:pt idx="2">
                <c:v>41488</c:v>
              </c:pt>
              <c:pt idx="3">
                <c:v>41491</c:v>
              </c:pt>
              <c:pt idx="4">
                <c:v>41492</c:v>
              </c:pt>
              <c:pt idx="5">
                <c:v>41493</c:v>
              </c:pt>
              <c:pt idx="6">
                <c:v>41494</c:v>
              </c:pt>
              <c:pt idx="7">
                <c:v>41495</c:v>
              </c:pt>
              <c:pt idx="8">
                <c:v>41498</c:v>
              </c:pt>
              <c:pt idx="9">
                <c:v>41499</c:v>
              </c:pt>
              <c:pt idx="10">
                <c:v>41500</c:v>
              </c:pt>
              <c:pt idx="11">
                <c:v>41501</c:v>
              </c:pt>
              <c:pt idx="12">
                <c:v>41502</c:v>
              </c:pt>
              <c:pt idx="13">
                <c:v>41505</c:v>
              </c:pt>
              <c:pt idx="14">
                <c:v>41506</c:v>
              </c:pt>
              <c:pt idx="15">
                <c:v>41507</c:v>
              </c:pt>
              <c:pt idx="16">
                <c:v>41508</c:v>
              </c:pt>
            </c:numLit>
          </c:cat>
          <c:val>
            <c:numLit>
              <c:formatCode>General</c:formatCode>
              <c:ptCount val="25"/>
              <c:pt idx="0">
                <c:v>100</c:v>
              </c:pt>
              <c:pt idx="1">
                <c:v>101.96342670999999</c:v>
              </c:pt>
              <c:pt idx="2">
                <c:v>101.27157236999999</c:v>
              </c:pt>
              <c:pt idx="3">
                <c:v>101.02580638000001</c:v>
              </c:pt>
              <c:pt idx="4">
                <c:v>99.721286069000016</c:v>
              </c:pt>
              <c:pt idx="5">
                <c:v>99.805221720999981</c:v>
              </c:pt>
              <c:pt idx="6">
                <c:v>101.92079869</c:v>
              </c:pt>
              <c:pt idx="7">
                <c:v>102.84731985000002</c:v>
              </c:pt>
              <c:pt idx="8">
                <c:v>103.0350238</c:v>
              </c:pt>
              <c:pt idx="9">
                <c:v>103.57471593</c:v>
              </c:pt>
              <c:pt idx="10">
                <c:v>103.78583567</c:v>
              </c:pt>
              <c:pt idx="11">
                <c:v>103.50012924000004</c:v>
              </c:pt>
              <c:pt idx="12">
                <c:v>104.56816515</c:v>
              </c:pt>
              <c:pt idx="13">
                <c:v>105.12045397999998</c:v>
              </c:pt>
              <c:pt idx="14">
                <c:v>103.29256907000001</c:v>
              </c:pt>
              <c:pt idx="15">
                <c:v>103.50973565</c:v>
              </c:pt>
              <c:pt idx="16">
                <c:v>104.99387588</c:v>
              </c:pt>
              <c:pt idx="17">
                <c:v>105.68189285999999</c:v>
              </c:pt>
              <c:pt idx="18">
                <c:v>105.11940252999999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CBA-49F4-8168-424473CA390B}"/>
            </c:ext>
          </c:extLst>
        </c:ser>
        <c:dLbls/>
        <c:marker val="1"/>
        <c:axId val="104616320"/>
        <c:axId val="104617856"/>
      </c:lineChart>
      <c:dateAx>
        <c:axId val="104616320"/>
        <c:scaling>
          <c:orientation val="minMax"/>
        </c:scaling>
        <c:axPos val="b"/>
        <c:numFmt formatCode="d/m;@" sourceLinked="0"/>
        <c:tickLblPos val="nextTo"/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104617856"/>
        <c:crosses val="autoZero"/>
        <c:lblOffset val="100"/>
        <c:baseTimeUnit val="days"/>
        <c:majorUnit val="5"/>
        <c:majorTimeUnit val="days"/>
        <c:minorUnit val="1"/>
        <c:minorTimeUnit val="days"/>
      </c:dateAx>
      <c:valAx>
        <c:axId val="104617856"/>
        <c:scaling>
          <c:orientation val="minMax"/>
          <c:max val="110"/>
          <c:min val="95"/>
        </c:scaling>
        <c:axPos val="l"/>
        <c:majorGridlines/>
        <c:numFmt formatCode="0" sourceLinked="0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104616320"/>
        <c:crosses val="autoZero"/>
        <c:crossBetween val="between"/>
        <c:majorUnit val="5"/>
        <c:minorUnit val="1"/>
      </c:valAx>
    </c:plotArea>
    <c:legend>
      <c:legendPos val="b"/>
      <c:txPr>
        <a:bodyPr/>
        <a:lstStyle/>
        <a:p>
          <a:pPr>
            <a:defRPr sz="14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BR"/>
        </a:p>
      </c:txPr>
    </c:legend>
    <c:plotVisOnly val="1"/>
    <c:dispBlanksAs val="span"/>
  </c:chart>
  <c:spPr>
    <a:ln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/>
    <c:pageMargins b="0.78740157499999996" l="0.511811024" r="0.511811024" t="0.78740157499999996" header="0.31496062000000008" footer="0.31496062000000008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4.jpeg"/><Relationship Id="rId1" Type="http://schemas.openxmlformats.org/officeDocument/2006/relationships/image" Target="../media/image3.wmf"/><Relationship Id="rId4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emf"/><Relationship Id="rId2" Type="http://schemas.openxmlformats.org/officeDocument/2006/relationships/image" Target="../media/image3.wmf"/><Relationship Id="rId1" Type="http://schemas.openxmlformats.org/officeDocument/2006/relationships/image" Target="../media/image5.png"/><Relationship Id="rId4" Type="http://schemas.openxmlformats.org/officeDocument/2006/relationships/image" Target="../media/image7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0</xdr:row>
      <xdr:rowOff>133350</xdr:rowOff>
    </xdr:from>
    <xdr:to>
      <xdr:col>2</xdr:col>
      <xdr:colOff>361950</xdr:colOff>
      <xdr:row>3</xdr:row>
      <xdr:rowOff>19050</xdr:rowOff>
    </xdr:to>
    <xdr:pic>
      <xdr:nvPicPr>
        <xdr:cNvPr id="2938" name="Imagem 4" descr="Logo">
          <a:extLst>
            <a:ext uri="{FF2B5EF4-FFF2-40B4-BE49-F238E27FC236}">
              <a16:creationId xmlns:a16="http://schemas.microsoft.com/office/drawing/2014/main" xmlns="" id="{00000000-0008-0000-0000-00007A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0500" y="133350"/>
          <a:ext cx="22574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19050</xdr:colOff>
      <xdr:row>35</xdr:row>
      <xdr:rowOff>104775</xdr:rowOff>
    </xdr:from>
    <xdr:to>
      <xdr:col>23</xdr:col>
      <xdr:colOff>590550</xdr:colOff>
      <xdr:row>53</xdr:row>
      <xdr:rowOff>9525</xdr:rowOff>
    </xdr:to>
    <xdr:pic>
      <xdr:nvPicPr>
        <xdr:cNvPr id="1652040" name="Picture 3">
          <a:extLst>
            <a:ext uri="{FF2B5EF4-FFF2-40B4-BE49-F238E27FC236}">
              <a16:creationId xmlns:a16="http://schemas.microsoft.com/office/drawing/2014/main" xmlns="" id="{00000000-0008-0000-0200-0000483519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048500" y="5629275"/>
          <a:ext cx="6667500" cy="286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 algn="in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13</xdr:col>
      <xdr:colOff>76200</xdr:colOff>
      <xdr:row>6</xdr:row>
      <xdr:rowOff>57150</xdr:rowOff>
    </xdr:to>
    <xdr:pic>
      <xdr:nvPicPr>
        <xdr:cNvPr id="1652041" name="Imagem 1" descr="Guia de Ações.jpg">
          <a:extLst>
            <a:ext uri="{FF2B5EF4-FFF2-40B4-BE49-F238E27FC236}">
              <a16:creationId xmlns:a16="http://schemas.microsoft.com/office/drawing/2014/main" xmlns="" id="{00000000-0008-0000-0200-0000493519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4775" y="0"/>
          <a:ext cx="700087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0</xdr:colOff>
      <xdr:row>11</xdr:row>
      <xdr:rowOff>0</xdr:rowOff>
    </xdr:from>
    <xdr:to>
      <xdr:col>23</xdr:col>
      <xdr:colOff>0</xdr:colOff>
      <xdr:row>33</xdr:row>
      <xdr:rowOff>9525</xdr:rowOff>
    </xdr:to>
    <xdr:graphicFrame macro="">
      <xdr:nvGraphicFramePr>
        <xdr:cNvPr id="1652042" name="Chart 1025">
          <a:extLst>
            <a:ext uri="{FF2B5EF4-FFF2-40B4-BE49-F238E27FC236}">
              <a16:creationId xmlns:a16="http://schemas.microsoft.com/office/drawing/2014/main" xmlns="" id="{00000000-0008-0000-0200-00004A3519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38</xdr:row>
      <xdr:rowOff>0</xdr:rowOff>
    </xdr:from>
    <xdr:to>
      <xdr:col>4</xdr:col>
      <xdr:colOff>571500</xdr:colOff>
      <xdr:row>50</xdr:row>
      <xdr:rowOff>114300</xdr:rowOff>
    </xdr:to>
    <xdr:graphicFrame macro="">
      <xdr:nvGraphicFramePr>
        <xdr:cNvPr id="1652043" name="Gráfico 1">
          <a:extLst>
            <a:ext uri="{FF2B5EF4-FFF2-40B4-BE49-F238E27FC236}">
              <a16:creationId xmlns:a16="http://schemas.microsoft.com/office/drawing/2014/main" xmlns="" id="{00000000-0008-0000-0200-00004B3519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0</xdr:row>
      <xdr:rowOff>180975</xdr:rowOff>
    </xdr:from>
    <xdr:to>
      <xdr:col>4</xdr:col>
      <xdr:colOff>533400</xdr:colOff>
      <xdr:row>3</xdr:row>
      <xdr:rowOff>1798</xdr:rowOff>
    </xdr:to>
    <xdr:pic>
      <xdr:nvPicPr>
        <xdr:cNvPr id="4" name="Imagem 4" descr="Logo">
          <a:extLst>
            <a:ext uri="{FF2B5EF4-FFF2-40B4-BE49-F238E27FC236}">
              <a16:creationId xmlns:a16="http://schemas.microsoft.com/office/drawing/2014/main" xmlns="" id="{00000000-0008-0000-03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85750" y="180975"/>
          <a:ext cx="2257425" cy="3923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41031</xdr:colOff>
      <xdr:row>8</xdr:row>
      <xdr:rowOff>82797</xdr:rowOff>
    </xdr:from>
    <xdr:to>
      <xdr:col>11</xdr:col>
      <xdr:colOff>320593</xdr:colOff>
      <xdr:row>24</xdr:row>
      <xdr:rowOff>177029</xdr:rowOff>
    </xdr:to>
    <xdr:pic>
      <xdr:nvPicPr>
        <xdr:cNvPr id="5" name="Picture 3">
          <a:extLst>
            <a:ext uri="{FF2B5EF4-FFF2-40B4-BE49-F238E27FC236}">
              <a16:creationId xmlns:a16="http://schemas.microsoft.com/office/drawing/2014/main" xmlns="" id="{00000000-0008-0000-03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22006" y="1473447"/>
          <a:ext cx="6375562" cy="30088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 algn="in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77934</xdr:colOff>
      <xdr:row>27</xdr:row>
      <xdr:rowOff>112569</xdr:rowOff>
    </xdr:from>
    <xdr:to>
      <xdr:col>12</xdr:col>
      <xdr:colOff>268433</xdr:colOff>
      <xdr:row>41</xdr:row>
      <xdr:rowOff>186444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xmlns="" id="{00000000-0008-0000-03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58909" y="4989369"/>
          <a:ext cx="6896099" cy="2740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8</xdr:row>
      <xdr:rowOff>1</xdr:rowOff>
    </xdr:from>
    <xdr:to>
      <xdr:col>23</xdr:col>
      <xdr:colOff>57091</xdr:colOff>
      <xdr:row>49</xdr:row>
      <xdr:rowOff>12701</xdr:rowOff>
    </xdr:to>
    <xdr:pic>
      <xdr:nvPicPr>
        <xdr:cNvPr id="8" name="Imagem 7">
          <a:extLst>
            <a:ext uri="{FF2B5EF4-FFF2-40B4-BE49-F238E27FC236}">
              <a16:creationId xmlns:a16="http://schemas.microsoft.com/office/drawing/2014/main" xmlns="" id="{00000000-0008-0000-03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493000" y="1422401"/>
          <a:ext cx="6153091" cy="769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AU506"/>
  <sheetViews>
    <sheetView showGridLines="0" tabSelected="1" zoomScale="90" zoomScaleNormal="90" zoomScaleSheetLayoutView="70" workbookViewId="0">
      <pane xSplit="4" ySplit="14" topLeftCell="E15" activePane="bottomRight" state="frozen"/>
      <selection pane="topRight" activeCell="E1" sqref="E1"/>
      <selection pane="bottomLeft" activeCell="A12" sqref="A12"/>
      <selection pane="bottomRight" activeCell="G23" sqref="G23"/>
    </sheetView>
  </sheetViews>
  <sheetFormatPr defaultColWidth="9.140625" defaultRowHeight="15"/>
  <cols>
    <col min="1" max="1" width="1.28515625" style="2" customWidth="1"/>
    <col min="2" max="2" width="30" style="2" customWidth="1"/>
    <col min="3" max="3" width="6.85546875" style="3" bestFit="1" customWidth="1"/>
    <col min="4" max="4" width="11.28515625" style="9" hidden="1" customWidth="1"/>
    <col min="5" max="5" width="7.28515625" style="2" customWidth="1"/>
    <col min="6" max="6" width="9" style="2" customWidth="1"/>
    <col min="7" max="7" width="9.85546875" style="2" bestFit="1" customWidth="1"/>
    <col min="8" max="9" width="10.42578125" style="2" customWidth="1"/>
    <col min="10" max="13" width="5.7109375" style="2" customWidth="1"/>
    <col min="14" max="14" width="6.7109375" style="2" bestFit="1" customWidth="1"/>
    <col min="15" max="15" width="6.5703125" style="2" bestFit="1" customWidth="1"/>
    <col min="16" max="16" width="8.5703125" style="2" bestFit="1" customWidth="1"/>
    <col min="17" max="17" width="7.7109375" style="4" bestFit="1" customWidth="1"/>
    <col min="18" max="18" width="6.7109375" style="4" bestFit="1" customWidth="1"/>
    <col min="19" max="19" width="6.7109375" style="5" bestFit="1" customWidth="1"/>
    <col min="20" max="20" width="6.28515625" style="3" customWidth="1"/>
    <col min="21" max="21" width="6.140625" style="2" bestFit="1" customWidth="1"/>
    <col min="22" max="23" width="6.28515625" style="2" customWidth="1"/>
    <col min="24" max="24" width="5.7109375" style="2" customWidth="1"/>
    <col min="25" max="25" width="7.42578125" style="2" bestFit="1" customWidth="1"/>
    <col min="26" max="26" width="7.85546875" style="2" bestFit="1" customWidth="1"/>
    <col min="27" max="27" width="6.28515625" style="2" bestFit="1" customWidth="1"/>
    <col min="28" max="28" width="6.7109375" style="6" bestFit="1" customWidth="1"/>
    <col min="29" max="29" width="6.28515625" style="6" bestFit="1" customWidth="1"/>
    <col min="30" max="31" width="6.85546875" style="2" customWidth="1"/>
    <col min="32" max="32" width="4.7109375" style="2" bestFit="1" customWidth="1"/>
    <col min="33" max="33" width="8.28515625" style="336" bestFit="1" customWidth="1"/>
    <col min="34" max="35" width="5.7109375" style="2" customWidth="1"/>
    <col min="36" max="37" width="5.7109375" style="7" customWidth="1"/>
    <col min="38" max="38" width="6.28515625" style="2" bestFit="1" customWidth="1"/>
    <col min="39" max="39" width="6.140625" style="2" bestFit="1" customWidth="1"/>
    <col min="40" max="42" width="5.7109375" style="2" customWidth="1"/>
    <col min="43" max="43" width="9.140625" style="79" hidden="1" customWidth="1"/>
    <col min="44" max="16384" width="9.140625" style="8"/>
  </cols>
  <sheetData>
    <row r="1" spans="1:43" ht="12" customHeight="1"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313"/>
      <c r="AH1" s="65"/>
      <c r="AI1" s="65"/>
      <c r="AJ1" s="65"/>
      <c r="AK1" s="65"/>
      <c r="AL1" s="65"/>
      <c r="AM1" s="65"/>
      <c r="AN1" s="65"/>
      <c r="AO1" s="65"/>
      <c r="AP1" s="65"/>
      <c r="AQ1" s="8"/>
    </row>
    <row r="2" spans="1:43" ht="12" customHeight="1"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313"/>
      <c r="AH2" s="65"/>
      <c r="AI2" s="65"/>
      <c r="AJ2" s="65"/>
      <c r="AK2" s="65"/>
      <c r="AL2" s="65"/>
      <c r="AM2" s="65"/>
      <c r="AN2" s="65"/>
      <c r="AO2" s="65"/>
      <c r="AP2" s="65"/>
      <c r="AQ2" s="8"/>
    </row>
    <row r="3" spans="1:43"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313"/>
      <c r="AH3" s="65"/>
      <c r="AI3" s="65"/>
      <c r="AJ3" s="65"/>
      <c r="AK3" s="65"/>
      <c r="AL3" s="65"/>
      <c r="AM3" s="65"/>
      <c r="AN3" s="65"/>
      <c r="AO3" s="65"/>
      <c r="AP3" s="65"/>
      <c r="AQ3" s="8"/>
    </row>
    <row r="4" spans="1:43" ht="15" customHeight="1"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313"/>
      <c r="AH4" s="65"/>
      <c r="AI4" s="65"/>
      <c r="AJ4" s="65"/>
      <c r="AK4" s="65"/>
      <c r="AL4" s="65"/>
      <c r="AM4" s="65"/>
      <c r="AN4" s="65"/>
      <c r="AO4" s="65"/>
      <c r="AP4" s="65"/>
      <c r="AQ4" s="8"/>
    </row>
    <row r="5" spans="1:43" ht="5.0999999999999996" customHeight="1"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314"/>
      <c r="AH5" s="66"/>
      <c r="AI5" s="66"/>
      <c r="AJ5" s="66"/>
      <c r="AK5" s="66"/>
      <c r="AL5" s="66"/>
      <c r="AM5" s="66"/>
      <c r="AN5" s="66"/>
      <c r="AO5" s="66"/>
      <c r="AP5" s="66"/>
      <c r="AQ5" s="8"/>
    </row>
    <row r="6" spans="1:43" ht="15" customHeight="1"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315"/>
      <c r="AH6" s="67"/>
      <c r="AI6" s="67"/>
      <c r="AJ6" s="67"/>
      <c r="AK6" s="67"/>
      <c r="AL6" s="67"/>
      <c r="AM6" s="67"/>
      <c r="AN6" s="67"/>
      <c r="AO6" s="67"/>
      <c r="AP6" s="67"/>
      <c r="AQ6" s="8"/>
    </row>
    <row r="7" spans="1:43" ht="15" customHeight="1">
      <c r="B7" s="299"/>
      <c r="C7" s="299"/>
      <c r="D7" s="299"/>
      <c r="E7" s="299"/>
      <c r="F7" s="299"/>
      <c r="G7" s="299"/>
      <c r="H7" s="299"/>
      <c r="I7" s="299"/>
      <c r="J7" s="299"/>
      <c r="K7" s="299"/>
      <c r="L7" s="299"/>
      <c r="M7" s="299"/>
      <c r="N7" s="299"/>
      <c r="O7" s="299"/>
      <c r="P7" s="299"/>
      <c r="Q7" s="299"/>
      <c r="R7" s="299"/>
      <c r="S7" s="299"/>
      <c r="T7" s="299"/>
      <c r="U7" s="299"/>
      <c r="V7" s="299"/>
      <c r="W7" s="299"/>
      <c r="X7" s="299"/>
      <c r="Y7" s="299"/>
      <c r="Z7" s="299"/>
      <c r="AA7" s="299"/>
      <c r="AB7" s="299"/>
      <c r="AC7" s="299"/>
      <c r="AD7" s="299"/>
      <c r="AE7" s="299"/>
      <c r="AF7" s="299"/>
      <c r="AG7" s="316"/>
      <c r="AH7" s="299"/>
      <c r="AI7" s="299"/>
      <c r="AJ7" s="299"/>
      <c r="AK7" s="299"/>
      <c r="AL7" s="299"/>
      <c r="AM7" s="299"/>
      <c r="AN7" s="299"/>
      <c r="AO7" s="299"/>
      <c r="AP7" s="299"/>
      <c r="AQ7" s="8"/>
    </row>
    <row r="8" spans="1:43" s="312" customFormat="1" ht="3" customHeight="1">
      <c r="A8" s="308"/>
      <c r="B8" s="309"/>
      <c r="C8" s="310"/>
      <c r="D8" s="309"/>
      <c r="E8" s="311"/>
      <c r="F8" s="310"/>
      <c r="G8" s="310"/>
      <c r="H8" s="310"/>
      <c r="I8" s="310"/>
      <c r="J8" s="307"/>
      <c r="K8" s="307"/>
      <c r="L8" s="307"/>
      <c r="M8" s="307"/>
      <c r="N8" s="307"/>
      <c r="O8" s="307"/>
      <c r="P8" s="307"/>
      <c r="Q8" s="307"/>
      <c r="R8" s="307"/>
      <c r="S8" s="307"/>
      <c r="T8" s="307"/>
      <c r="U8" s="307"/>
      <c r="V8" s="307"/>
      <c r="W8" s="307"/>
      <c r="X8" s="307"/>
      <c r="Y8" s="307"/>
      <c r="Z8" s="307"/>
      <c r="AA8" s="307"/>
      <c r="AB8" s="307"/>
      <c r="AC8" s="307"/>
      <c r="AD8" s="307"/>
      <c r="AE8" s="307"/>
      <c r="AF8" s="307"/>
      <c r="AG8" s="317"/>
      <c r="AH8" s="307"/>
      <c r="AI8" s="307"/>
      <c r="AJ8" s="307"/>
      <c r="AK8" s="307"/>
      <c r="AL8" s="307"/>
      <c r="AM8" s="307"/>
      <c r="AN8" s="307"/>
      <c r="AO8" s="307"/>
      <c r="AP8" s="307"/>
    </row>
    <row r="9" spans="1:43" ht="3" customHeight="1">
      <c r="B9" s="57"/>
      <c r="C9" s="58"/>
      <c r="D9" s="57"/>
      <c r="E9" s="59"/>
      <c r="F9" s="58"/>
      <c r="G9" s="58"/>
      <c r="H9" s="58"/>
      <c r="I9" s="58"/>
      <c r="J9" s="60"/>
      <c r="K9" s="25"/>
      <c r="L9" s="61"/>
      <c r="M9" s="27"/>
      <c r="N9" s="15"/>
      <c r="O9" s="16"/>
      <c r="P9" s="62"/>
      <c r="Q9" s="63"/>
      <c r="R9" s="15"/>
      <c r="S9" s="15"/>
      <c r="T9" s="15"/>
      <c r="U9" s="15"/>
      <c r="V9" s="15"/>
      <c r="W9" s="16"/>
      <c r="X9" s="16"/>
      <c r="Y9" s="15"/>
      <c r="Z9" s="64"/>
      <c r="AA9" s="64"/>
      <c r="AB9" s="15"/>
      <c r="AC9" s="15"/>
      <c r="AD9" s="15"/>
      <c r="AE9" s="15"/>
      <c r="AF9" s="15"/>
      <c r="AG9" s="318"/>
      <c r="AH9" s="18"/>
      <c r="AI9" s="18"/>
      <c r="AJ9" s="18"/>
      <c r="AK9" s="18"/>
      <c r="AL9" s="28"/>
      <c r="AM9" s="18"/>
      <c r="AN9" s="18"/>
      <c r="AO9" s="29"/>
      <c r="AP9" s="79"/>
      <c r="AQ9" s="8"/>
    </row>
    <row r="10" spans="1:43" ht="3" customHeight="1">
      <c r="B10" s="57"/>
      <c r="C10" s="58"/>
      <c r="D10" s="57"/>
      <c r="E10" s="59"/>
      <c r="F10" s="58"/>
      <c r="G10" s="58"/>
      <c r="H10" s="58"/>
      <c r="I10" s="58"/>
      <c r="J10" s="60"/>
      <c r="K10" s="25"/>
      <c r="L10" s="61"/>
      <c r="M10" s="27"/>
      <c r="N10" s="15"/>
      <c r="O10" s="16"/>
      <c r="P10" s="62"/>
      <c r="Q10" s="63"/>
      <c r="R10" s="15"/>
      <c r="S10" s="15"/>
      <c r="T10" s="15"/>
      <c r="U10" s="15"/>
      <c r="V10" s="15"/>
      <c r="W10" s="16"/>
      <c r="X10" s="16"/>
      <c r="Y10" s="15"/>
      <c r="Z10" s="64"/>
      <c r="AA10" s="64"/>
      <c r="AB10" s="15"/>
      <c r="AC10" s="15"/>
      <c r="AD10" s="15"/>
      <c r="AE10" s="15"/>
      <c r="AF10" s="15"/>
      <c r="AG10" s="318"/>
      <c r="AH10" s="18"/>
      <c r="AI10" s="18"/>
      <c r="AJ10" s="18"/>
      <c r="AK10" s="18"/>
      <c r="AL10" s="28"/>
      <c r="AM10" s="18"/>
      <c r="AN10" s="18"/>
      <c r="AO10" s="29"/>
      <c r="AP10" s="79"/>
      <c r="AQ10" s="8"/>
    </row>
    <row r="11" spans="1:43">
      <c r="B11" s="348">
        <v>44564</v>
      </c>
      <c r="C11" s="394"/>
      <c r="D11" s="172"/>
      <c r="E11" s="68"/>
      <c r="F11" s="68"/>
      <c r="G11" s="108"/>
      <c r="H11" s="68"/>
      <c r="I11" s="68"/>
      <c r="J11" s="68"/>
      <c r="K11" s="68"/>
      <c r="L11" s="68"/>
      <c r="M11" s="68"/>
      <c r="N11" s="68"/>
      <c r="O11" s="68"/>
      <c r="P11" s="349"/>
      <c r="Q11" s="69"/>
      <c r="R11" s="69"/>
      <c r="S11" s="70"/>
      <c r="T11" s="70"/>
      <c r="U11" s="70"/>
      <c r="V11" s="70"/>
      <c r="W11" s="70"/>
      <c r="X11" s="70"/>
      <c r="Y11" s="71"/>
      <c r="Z11" s="71"/>
      <c r="AA11" s="70"/>
      <c r="AB11" s="70"/>
      <c r="AC11" s="70"/>
      <c r="AD11" s="70"/>
      <c r="AE11" s="70"/>
      <c r="AF11" s="70"/>
      <c r="AG11" s="319"/>
      <c r="AH11" s="70"/>
      <c r="AI11" s="68"/>
      <c r="AJ11" s="68"/>
      <c r="AK11" s="68"/>
      <c r="AL11" s="78"/>
      <c r="AM11" s="68"/>
      <c r="AN11" s="68"/>
      <c r="AO11" s="86"/>
      <c r="AP11" s="87"/>
      <c r="AQ11" s="8"/>
    </row>
    <row r="12" spans="1:43">
      <c r="B12" s="88"/>
      <c r="C12" s="88"/>
      <c r="D12" s="89"/>
      <c r="E12" s="397" t="s">
        <v>13</v>
      </c>
      <c r="F12" s="397"/>
      <c r="G12" s="397"/>
      <c r="H12" s="397"/>
      <c r="I12" s="397"/>
      <c r="J12" s="397"/>
      <c r="K12" s="397"/>
      <c r="L12" s="397"/>
      <c r="M12" s="397"/>
      <c r="N12" s="397"/>
      <c r="O12" s="397"/>
      <c r="P12" s="397"/>
      <c r="Q12" s="397"/>
      <c r="R12" s="397" t="s">
        <v>14</v>
      </c>
      <c r="S12" s="398"/>
      <c r="T12" s="398"/>
      <c r="U12" s="398"/>
      <c r="V12" s="398"/>
      <c r="W12" s="398"/>
      <c r="X12" s="398"/>
      <c r="Y12" s="398"/>
      <c r="Z12" s="398"/>
      <c r="AA12" s="398"/>
      <c r="AB12" s="398"/>
      <c r="AC12" s="398"/>
      <c r="AD12" s="398"/>
      <c r="AE12" s="397" t="s">
        <v>15</v>
      </c>
      <c r="AF12" s="397"/>
      <c r="AG12" s="397"/>
      <c r="AH12" s="397"/>
      <c r="AI12" s="397"/>
      <c r="AJ12" s="397"/>
      <c r="AK12" s="397"/>
      <c r="AL12" s="397"/>
      <c r="AM12" s="397"/>
      <c r="AN12" s="397"/>
      <c r="AO12" s="397"/>
      <c r="AP12" s="399"/>
      <c r="AQ12" s="90"/>
    </row>
    <row r="13" spans="1:43" ht="19.5" customHeight="1">
      <c r="B13" s="91"/>
      <c r="C13" s="91"/>
      <c r="D13" s="92"/>
      <c r="E13" s="406" t="s">
        <v>16</v>
      </c>
      <c r="F13" s="406" t="s">
        <v>515</v>
      </c>
      <c r="G13" s="408" t="s">
        <v>17</v>
      </c>
      <c r="H13" s="410" t="s">
        <v>18</v>
      </c>
      <c r="I13" s="413" t="s">
        <v>401</v>
      </c>
      <c r="J13" s="412" t="s">
        <v>0</v>
      </c>
      <c r="K13" s="412"/>
      <c r="L13" s="412"/>
      <c r="M13" s="412"/>
      <c r="N13" s="404" t="s">
        <v>1</v>
      </c>
      <c r="O13" s="404" t="s">
        <v>2</v>
      </c>
      <c r="P13" s="404" t="s">
        <v>516</v>
      </c>
      <c r="Q13" s="404" t="s">
        <v>517</v>
      </c>
      <c r="R13" s="400" t="s">
        <v>19</v>
      </c>
      <c r="S13" s="400"/>
      <c r="T13" s="400"/>
      <c r="U13" s="400" t="s">
        <v>86</v>
      </c>
      <c r="V13" s="400"/>
      <c r="W13" s="400"/>
      <c r="X13" s="400" t="s">
        <v>87</v>
      </c>
      <c r="Y13" s="400"/>
      <c r="Z13" s="400"/>
      <c r="AA13" s="400" t="s">
        <v>20</v>
      </c>
      <c r="AB13" s="400"/>
      <c r="AC13" s="400"/>
      <c r="AD13" s="402" t="s">
        <v>101</v>
      </c>
      <c r="AE13" s="402" t="s">
        <v>518</v>
      </c>
      <c r="AF13" s="402" t="s">
        <v>102</v>
      </c>
      <c r="AG13" s="395" t="s">
        <v>519</v>
      </c>
      <c r="AH13" s="400" t="s">
        <v>21</v>
      </c>
      <c r="AI13" s="400"/>
      <c r="AJ13" s="400"/>
      <c r="AK13" s="400" t="s">
        <v>88</v>
      </c>
      <c r="AL13" s="400"/>
      <c r="AM13" s="400"/>
      <c r="AN13" s="400" t="s">
        <v>22</v>
      </c>
      <c r="AO13" s="400"/>
      <c r="AP13" s="401"/>
      <c r="AQ13" s="68"/>
    </row>
    <row r="14" spans="1:43" ht="15" customHeight="1">
      <c r="B14" s="350" t="s">
        <v>3</v>
      </c>
      <c r="C14" s="351" t="s">
        <v>4</v>
      </c>
      <c r="D14" s="351"/>
      <c r="E14" s="407"/>
      <c r="F14" s="407"/>
      <c r="G14" s="409"/>
      <c r="H14" s="411"/>
      <c r="I14" s="414"/>
      <c r="J14" s="351" t="s">
        <v>5</v>
      </c>
      <c r="K14" s="351" t="s">
        <v>6</v>
      </c>
      <c r="L14" s="351" t="s">
        <v>7</v>
      </c>
      <c r="M14" s="351" t="s">
        <v>8</v>
      </c>
      <c r="N14" s="405"/>
      <c r="O14" s="405"/>
      <c r="P14" s="405"/>
      <c r="Q14" s="405"/>
      <c r="R14" s="100">
        <v>2020</v>
      </c>
      <c r="S14" s="100" t="s">
        <v>494</v>
      </c>
      <c r="T14" s="100" t="s">
        <v>495</v>
      </c>
      <c r="U14" s="100">
        <v>2020</v>
      </c>
      <c r="V14" s="100" t="s">
        <v>494</v>
      </c>
      <c r="W14" s="100" t="s">
        <v>495</v>
      </c>
      <c r="X14" s="100">
        <v>2020</v>
      </c>
      <c r="Y14" s="100" t="s">
        <v>494</v>
      </c>
      <c r="Z14" s="100" t="s">
        <v>495</v>
      </c>
      <c r="AA14" s="100">
        <v>2020</v>
      </c>
      <c r="AB14" s="100" t="s">
        <v>494</v>
      </c>
      <c r="AC14" s="100" t="s">
        <v>495</v>
      </c>
      <c r="AD14" s="403"/>
      <c r="AE14" s="403"/>
      <c r="AF14" s="403"/>
      <c r="AG14" s="396"/>
      <c r="AH14" s="100">
        <v>2020</v>
      </c>
      <c r="AI14" s="100" t="s">
        <v>494</v>
      </c>
      <c r="AJ14" s="100" t="s">
        <v>495</v>
      </c>
      <c r="AK14" s="100">
        <v>2020</v>
      </c>
      <c r="AL14" s="100" t="s">
        <v>494</v>
      </c>
      <c r="AM14" s="100" t="s">
        <v>495</v>
      </c>
      <c r="AN14" s="100">
        <v>2020</v>
      </c>
      <c r="AO14" s="100" t="s">
        <v>494</v>
      </c>
      <c r="AP14" s="100" t="s">
        <v>495</v>
      </c>
      <c r="AQ14" s="68"/>
    </row>
    <row r="15" spans="1:43" s="119" customFormat="1" ht="9.9499999999999993" customHeight="1">
      <c r="A15" s="2"/>
      <c r="B15" s="179" t="s">
        <v>9</v>
      </c>
      <c r="C15" s="180" t="s">
        <v>10</v>
      </c>
      <c r="D15" s="181" t="s">
        <v>79</v>
      </c>
      <c r="E15" s="182">
        <v>103921</v>
      </c>
      <c r="F15" s="183">
        <v>137000</v>
      </c>
      <c r="G15" s="184">
        <v>31.830910018186898</v>
      </c>
      <c r="H15" s="185"/>
      <c r="I15" s="186"/>
      <c r="J15" s="187">
        <v>-0.85935830509508149</v>
      </c>
      <c r="K15" s="187">
        <v>-0.85935830509508149</v>
      </c>
      <c r="L15" s="188">
        <v>-0.85935830509508149</v>
      </c>
      <c r="M15" s="188" t="s">
        <v>84</v>
      </c>
      <c r="N15" s="182">
        <v>131190.296875</v>
      </c>
      <c r="O15" s="182">
        <v>100074.6015625</v>
      </c>
      <c r="P15" s="189"/>
      <c r="Q15" s="182"/>
      <c r="R15" s="190"/>
      <c r="S15" s="190"/>
      <c r="T15" s="130"/>
      <c r="U15" s="130"/>
      <c r="V15" s="190"/>
      <c r="W15" s="190"/>
      <c r="X15" s="190"/>
      <c r="Y15" s="190"/>
      <c r="Z15" s="190"/>
      <c r="AA15" s="190"/>
      <c r="AB15" s="131"/>
      <c r="AC15" s="131"/>
      <c r="AD15" s="190"/>
      <c r="AE15" s="190"/>
      <c r="AF15" s="190"/>
      <c r="AG15" s="320">
        <v>8.3541961478653128</v>
      </c>
      <c r="AH15" s="191">
        <v>6.8635402698901125</v>
      </c>
      <c r="AI15" s="191">
        <v>6.8635402698901125</v>
      </c>
      <c r="AJ15" s="191">
        <v>6.8635402698901125</v>
      </c>
      <c r="AK15" s="191">
        <v>1.703296524570503</v>
      </c>
      <c r="AL15" s="191">
        <v>1.592635406467962</v>
      </c>
      <c r="AM15" s="191">
        <v>1.4285750332405835</v>
      </c>
      <c r="AN15" s="192">
        <v>25.448682000000002</v>
      </c>
      <c r="AO15" s="193">
        <v>25.981805999999999</v>
      </c>
      <c r="AP15" s="193">
        <v>25.981805999999999</v>
      </c>
      <c r="AQ15" s="93"/>
    </row>
    <row r="16" spans="1:43" s="119" customFormat="1" ht="9.9499999999999993" customHeight="1">
      <c r="A16" s="2"/>
      <c r="B16" s="179" t="s">
        <v>11</v>
      </c>
      <c r="C16" s="180" t="s">
        <v>12</v>
      </c>
      <c r="D16" s="181" t="s">
        <v>80</v>
      </c>
      <c r="E16" s="182">
        <v>36585.06</v>
      </c>
      <c r="F16" s="338" t="s">
        <v>84</v>
      </c>
      <c r="G16" s="338" t="s">
        <v>84</v>
      </c>
      <c r="H16" s="185"/>
      <c r="I16" s="186"/>
      <c r="J16" s="187">
        <v>0.67906313724086509</v>
      </c>
      <c r="K16" s="187">
        <v>0.51370841538893597</v>
      </c>
      <c r="L16" s="188">
        <v>0.51370841538893597</v>
      </c>
      <c r="M16" s="188" t="s">
        <v>84</v>
      </c>
      <c r="N16" s="182">
        <v>36679.44140625</v>
      </c>
      <c r="O16" s="182">
        <v>29856.30078125</v>
      </c>
      <c r="P16" s="189"/>
      <c r="Q16" s="182"/>
      <c r="R16" s="190"/>
      <c r="S16" s="190"/>
      <c r="T16" s="130"/>
      <c r="U16" s="130"/>
      <c r="V16" s="190"/>
      <c r="W16" s="190"/>
      <c r="X16" s="190"/>
      <c r="Y16" s="190"/>
      <c r="Z16" s="190"/>
      <c r="AA16" s="190"/>
      <c r="AB16" s="131"/>
      <c r="AC16" s="131"/>
      <c r="AD16" s="190"/>
      <c r="AE16" s="190"/>
      <c r="AF16" s="190"/>
      <c r="AG16" s="320">
        <v>1.7211903602180783</v>
      </c>
      <c r="AH16" s="191">
        <v>18.810505078061432</v>
      </c>
      <c r="AI16" s="191">
        <v>18.810505078061432</v>
      </c>
      <c r="AJ16" s="191">
        <v>18.810505078061432</v>
      </c>
      <c r="AK16" s="191">
        <v>5.0018975289573655</v>
      </c>
      <c r="AL16" s="191">
        <v>4.9468985407384745</v>
      </c>
      <c r="AM16" s="191">
        <v>4.5065734009789917</v>
      </c>
      <c r="AN16" s="192">
        <v>23.109116</v>
      </c>
      <c r="AO16" s="193">
        <v>31.348710000000001</v>
      </c>
      <c r="AP16" s="193">
        <v>31.348710000000001</v>
      </c>
      <c r="AQ16" s="94"/>
    </row>
    <row r="17" spans="1:43" s="119" customFormat="1" ht="3.95" customHeight="1">
      <c r="A17" s="2"/>
      <c r="B17" s="179"/>
      <c r="C17" s="180"/>
      <c r="D17" s="180"/>
      <c r="E17" s="185"/>
      <c r="F17" s="185"/>
      <c r="G17" s="194"/>
      <c r="H17" s="195"/>
      <c r="I17" s="196"/>
      <c r="J17" s="187"/>
      <c r="K17" s="197"/>
      <c r="L17" s="198"/>
      <c r="M17" s="198"/>
      <c r="N17" s="199"/>
      <c r="O17" s="199"/>
      <c r="P17" s="200"/>
      <c r="Q17" s="201"/>
      <c r="R17" s="201"/>
      <c r="S17" s="201"/>
      <c r="T17" s="201"/>
      <c r="U17" s="201"/>
      <c r="V17" s="201"/>
      <c r="W17" s="201"/>
      <c r="X17" s="201"/>
      <c r="Y17" s="201"/>
      <c r="Z17" s="201"/>
      <c r="AA17" s="201"/>
      <c r="AB17" s="201"/>
      <c r="AC17" s="201"/>
      <c r="AD17" s="201"/>
      <c r="AE17" s="201"/>
      <c r="AF17" s="201"/>
      <c r="AG17" s="321"/>
      <c r="AH17" s="202"/>
      <c r="AI17" s="202"/>
      <c r="AJ17" s="202"/>
      <c r="AK17" s="203"/>
      <c r="AL17" s="203"/>
      <c r="AM17" s="202"/>
      <c r="AN17" s="201"/>
      <c r="AO17" s="201"/>
      <c r="AP17" s="201"/>
      <c r="AQ17" s="94"/>
    </row>
    <row r="18" spans="1:43" s="119" customFormat="1" ht="9" customHeight="1">
      <c r="A18" s="2"/>
      <c r="B18" s="357" t="s">
        <v>81</v>
      </c>
      <c r="C18" s="357"/>
      <c r="D18" s="357"/>
      <c r="E18" s="358"/>
      <c r="F18" s="359"/>
      <c r="G18" s="204"/>
      <c r="H18" s="205"/>
      <c r="I18" s="206"/>
      <c r="J18" s="207"/>
      <c r="K18" s="207"/>
      <c r="L18" s="207"/>
      <c r="M18" s="208"/>
      <c r="N18" s="207"/>
      <c r="O18" s="207"/>
      <c r="P18" s="207"/>
      <c r="Q18" s="207"/>
      <c r="R18" s="207"/>
      <c r="S18" s="207"/>
      <c r="T18" s="207"/>
      <c r="U18" s="207"/>
      <c r="V18" s="207"/>
      <c r="W18" s="207"/>
      <c r="X18" s="207"/>
      <c r="Y18" s="207"/>
      <c r="Z18" s="207"/>
      <c r="AA18" s="207"/>
      <c r="AB18" s="207"/>
      <c r="AC18" s="207"/>
      <c r="AD18" s="207"/>
      <c r="AE18" s="207"/>
      <c r="AF18" s="207"/>
      <c r="AG18" s="322"/>
      <c r="AH18" s="209"/>
      <c r="AI18" s="209"/>
      <c r="AJ18" s="209"/>
      <c r="AK18" s="209"/>
      <c r="AL18" s="209"/>
      <c r="AM18" s="209"/>
      <c r="AN18" s="210"/>
      <c r="AO18" s="210"/>
      <c r="AP18" s="210"/>
      <c r="AQ18" s="94"/>
    </row>
    <row r="19" spans="1:43" s="119" customFormat="1" ht="6" customHeight="1">
      <c r="A19" s="2"/>
      <c r="B19" s="360"/>
      <c r="C19" s="360"/>
      <c r="D19" s="360"/>
      <c r="E19" s="361"/>
      <c r="F19" s="362"/>
      <c r="G19" s="211"/>
      <c r="H19" s="212"/>
      <c r="I19" s="213"/>
      <c r="J19" s="214"/>
      <c r="K19" s="214"/>
      <c r="L19" s="214"/>
      <c r="M19" s="215"/>
      <c r="N19" s="214"/>
      <c r="O19" s="214"/>
      <c r="P19" s="214"/>
      <c r="Q19" s="214"/>
      <c r="R19" s="214"/>
      <c r="S19" s="214"/>
      <c r="T19" s="214"/>
      <c r="U19" s="214"/>
      <c r="V19" s="214"/>
      <c r="W19" s="214"/>
      <c r="X19" s="214"/>
      <c r="Y19" s="214"/>
      <c r="Z19" s="214"/>
      <c r="AA19" s="214"/>
      <c r="AB19" s="214"/>
      <c r="AC19" s="214"/>
      <c r="AD19" s="214"/>
      <c r="AE19" s="214"/>
      <c r="AF19" s="214"/>
      <c r="AG19" s="323"/>
      <c r="AH19" s="216"/>
      <c r="AI19" s="216"/>
      <c r="AJ19" s="216"/>
      <c r="AK19" s="216"/>
      <c r="AL19" s="216"/>
      <c r="AM19" s="216"/>
      <c r="AN19" s="214"/>
      <c r="AO19" s="214"/>
      <c r="AP19" s="214"/>
      <c r="AQ19" s="94"/>
    </row>
    <row r="20" spans="1:43" s="119" customFormat="1" ht="9" customHeight="1">
      <c r="A20" s="2"/>
      <c r="B20" s="363" t="s">
        <v>82</v>
      </c>
      <c r="C20" s="364"/>
      <c r="D20" s="364"/>
      <c r="E20" s="365"/>
      <c r="F20" s="366"/>
      <c r="G20" s="217"/>
      <c r="H20" s="218"/>
      <c r="I20" s="219"/>
      <c r="J20" s="220"/>
      <c r="K20" s="220"/>
      <c r="L20" s="220"/>
      <c r="M20" s="221"/>
      <c r="N20" s="220"/>
      <c r="O20" s="220"/>
      <c r="P20" s="220"/>
      <c r="Q20" s="220"/>
      <c r="R20" s="220"/>
      <c r="S20" s="220"/>
      <c r="T20" s="220"/>
      <c r="U20" s="220"/>
      <c r="V20" s="220"/>
      <c r="W20" s="220"/>
      <c r="X20" s="220"/>
      <c r="Y20" s="220"/>
      <c r="Z20" s="220"/>
      <c r="AA20" s="220"/>
      <c r="AB20" s="220"/>
      <c r="AC20" s="220"/>
      <c r="AD20" s="220"/>
      <c r="AE20" s="220"/>
      <c r="AF20" s="220"/>
      <c r="AG20" s="324"/>
      <c r="AH20" s="222">
        <v>10.591153140489107</v>
      </c>
      <c r="AI20" s="222">
        <v>7.0934480859165445</v>
      </c>
      <c r="AJ20" s="222">
        <v>6.8100504150903065</v>
      </c>
      <c r="AK20" s="222">
        <v>10.227193815780147</v>
      </c>
      <c r="AL20" s="222">
        <v>4.6431726918156864</v>
      </c>
      <c r="AM20" s="222">
        <v>4.4812467495972808</v>
      </c>
      <c r="AN20" s="223">
        <v>13.971178071874526</v>
      </c>
      <c r="AO20" s="223">
        <v>26.807200000000002</v>
      </c>
      <c r="AP20" s="223">
        <v>22.973400000000002</v>
      </c>
      <c r="AQ20" s="94"/>
    </row>
    <row r="21" spans="1:43" s="119" customFormat="1" ht="9" customHeight="1">
      <c r="A21" s="2"/>
      <c r="B21" s="224" t="s">
        <v>420</v>
      </c>
      <c r="C21" s="225" t="s">
        <v>421</v>
      </c>
      <c r="D21" s="226" t="s">
        <v>422</v>
      </c>
      <c r="E21" s="367">
        <v>28.36</v>
      </c>
      <c r="F21" s="368">
        <v>28</v>
      </c>
      <c r="G21" s="227">
        <v>-1.2693935119887145</v>
      </c>
      <c r="H21" s="369" t="s">
        <v>465</v>
      </c>
      <c r="I21" s="228">
        <v>44477</v>
      </c>
      <c r="J21" s="187">
        <v>-1.4935741576936445</v>
      </c>
      <c r="K21" s="187">
        <v>-1.4935741576936445</v>
      </c>
      <c r="L21" s="188">
        <v>-1.4935741576936445</v>
      </c>
      <c r="M21" s="188" t="s">
        <v>84</v>
      </c>
      <c r="N21" s="229">
        <v>36.479999999999997</v>
      </c>
      <c r="O21" s="229">
        <v>21.24</v>
      </c>
      <c r="P21" s="189">
        <v>15.90692</v>
      </c>
      <c r="Q21" s="182">
        <v>2903.41194688</v>
      </c>
      <c r="R21" s="182">
        <v>705.20600000000002</v>
      </c>
      <c r="S21" s="370">
        <v>751</v>
      </c>
      <c r="T21" s="370">
        <v>765</v>
      </c>
      <c r="U21" s="182">
        <v>224.68299999999999</v>
      </c>
      <c r="V21" s="370">
        <v>598</v>
      </c>
      <c r="W21" s="370">
        <v>474</v>
      </c>
      <c r="X21" s="369">
        <v>31.860619450203203</v>
      </c>
      <c r="Y21" s="369">
        <v>79.627163781624503</v>
      </c>
      <c r="Z21" s="369">
        <v>61.96078431372549</v>
      </c>
      <c r="AA21" s="182">
        <v>119.554</v>
      </c>
      <c r="AB21" s="370">
        <v>484.5</v>
      </c>
      <c r="AC21" s="370">
        <v>346.5</v>
      </c>
      <c r="AD21" s="182">
        <v>-207.38599999999997</v>
      </c>
      <c r="AE21" s="183">
        <v>2696.02594688</v>
      </c>
      <c r="AF21" s="371">
        <v>2.621181</v>
      </c>
      <c r="AG21" s="193">
        <v>9.2425290889228844</v>
      </c>
      <c r="AH21" s="191">
        <v>4.6188925081433219</v>
      </c>
      <c r="AI21" s="191">
        <v>4.6188925081433219</v>
      </c>
      <c r="AJ21" s="191">
        <v>8.4154302670623142</v>
      </c>
      <c r="AK21" s="191">
        <v>11.999243142026767</v>
      </c>
      <c r="AL21" s="191">
        <v>4.5084045934448165</v>
      </c>
      <c r="AM21" s="191">
        <v>5.6878184533333336</v>
      </c>
      <c r="AN21" s="192">
        <v>11.942847947262319</v>
      </c>
      <c r="AO21" s="193">
        <v>20.85</v>
      </c>
      <c r="AP21" s="193">
        <v>14.450000000000001</v>
      </c>
      <c r="AQ21" s="121">
        <v>1</v>
      </c>
    </row>
    <row r="22" spans="1:43" s="119" customFormat="1" ht="9" hidden="1" customHeight="1">
      <c r="A22" s="2"/>
      <c r="B22" s="224" t="s">
        <v>430</v>
      </c>
      <c r="C22" s="225" t="s">
        <v>431</v>
      </c>
      <c r="D22" s="226" t="s">
        <v>432</v>
      </c>
      <c r="E22" s="367" t="s">
        <v>84</v>
      </c>
      <c r="F22" s="368" t="s">
        <v>464</v>
      </c>
      <c r="G22" s="227" t="s">
        <v>93</v>
      </c>
      <c r="H22" s="369" t="s">
        <v>403</v>
      </c>
      <c r="I22" s="228" t="s">
        <v>404</v>
      </c>
      <c r="J22" s="187" t="e">
        <v>#VALUE!</v>
      </c>
      <c r="K22" s="187" t="e">
        <v>#VALUE!</v>
      </c>
      <c r="L22" s="188" t="e">
        <v>#VALUE!</v>
      </c>
      <c r="M22" s="188" t="s">
        <v>84</v>
      </c>
      <c r="N22" s="229" t="s">
        <v>84</v>
      </c>
      <c r="O22" s="229" t="s">
        <v>84</v>
      </c>
      <c r="P22" s="189" t="e">
        <v>#VALUE!</v>
      </c>
      <c r="Q22" s="182" t="s">
        <v>404</v>
      </c>
      <c r="R22" s="182">
        <v>6538.0860000000002</v>
      </c>
      <c r="S22" s="370" t="s">
        <v>84</v>
      </c>
      <c r="T22" s="370" t="s">
        <v>84</v>
      </c>
      <c r="U22" s="182">
        <v>2271.4960000000001</v>
      </c>
      <c r="V22" s="370" t="s">
        <v>84</v>
      </c>
      <c r="W22" s="370" t="s">
        <v>84</v>
      </c>
      <c r="X22" s="369">
        <v>34.742522505822038</v>
      </c>
      <c r="Y22" s="369">
        <v>0</v>
      </c>
      <c r="Z22" s="369">
        <v>0</v>
      </c>
      <c r="AA22" s="182">
        <v>-1551.09</v>
      </c>
      <c r="AB22" s="370" t="s">
        <v>84</v>
      </c>
      <c r="AC22" s="370" t="s">
        <v>84</v>
      </c>
      <c r="AD22" s="182">
        <v>9049.5700000000015</v>
      </c>
      <c r="AE22" s="183" t="e">
        <v>#VALUE!</v>
      </c>
      <c r="AF22" s="371">
        <v>0</v>
      </c>
      <c r="AG22" s="193" t="s">
        <v>84</v>
      </c>
      <c r="AH22" s="191" t="s">
        <v>84</v>
      </c>
      <c r="AI22" s="191" t="s">
        <v>84</v>
      </c>
      <c r="AJ22" s="191" t="s">
        <v>84</v>
      </c>
      <c r="AK22" s="191">
        <v>0</v>
      </c>
      <c r="AL22" s="191">
        <v>0</v>
      </c>
      <c r="AM22" s="191">
        <v>0</v>
      </c>
      <c r="AN22" s="192" t="s">
        <v>84</v>
      </c>
      <c r="AO22" s="193" t="s">
        <v>84</v>
      </c>
      <c r="AP22" s="193" t="s">
        <v>84</v>
      </c>
      <c r="AQ22" s="121">
        <v>0</v>
      </c>
    </row>
    <row r="23" spans="1:43" s="119" customFormat="1" ht="9" customHeight="1">
      <c r="A23" s="2"/>
      <c r="B23" s="224" t="s">
        <v>393</v>
      </c>
      <c r="C23" s="225" t="s">
        <v>394</v>
      </c>
      <c r="D23" s="226" t="s">
        <v>395</v>
      </c>
      <c r="E23" s="367">
        <v>11.26</v>
      </c>
      <c r="F23" s="368">
        <v>14.300000190734863</v>
      </c>
      <c r="G23" s="227">
        <v>26.998225494981032</v>
      </c>
      <c r="H23" s="369" t="s">
        <v>466</v>
      </c>
      <c r="I23" s="228">
        <v>44536</v>
      </c>
      <c r="J23" s="187">
        <v>-1.0544815465729385</v>
      </c>
      <c r="K23" s="187">
        <v>-1.0544815465729385</v>
      </c>
      <c r="L23" s="188">
        <v>-1.0544815465729385</v>
      </c>
      <c r="M23" s="188" t="s">
        <v>84</v>
      </c>
      <c r="N23" s="229">
        <v>11.84</v>
      </c>
      <c r="O23" s="229">
        <v>8.48</v>
      </c>
      <c r="P23" s="189">
        <v>14.941689999999999</v>
      </c>
      <c r="Q23" s="182">
        <v>4166.2</v>
      </c>
      <c r="R23" s="182">
        <v>5396.1120000000001</v>
      </c>
      <c r="S23" s="370">
        <v>9.2000000000000011</v>
      </c>
      <c r="T23" s="370">
        <v>9.67</v>
      </c>
      <c r="U23" s="182">
        <v>442.33900000000006</v>
      </c>
      <c r="V23" s="370">
        <v>930.25</v>
      </c>
      <c r="W23" s="370">
        <v>905</v>
      </c>
      <c r="X23" s="369">
        <v>8.197365065810347</v>
      </c>
      <c r="Y23" s="369">
        <v>10111.41304347826</v>
      </c>
      <c r="Z23" s="369">
        <v>9358.8417786970022</v>
      </c>
      <c r="AA23" s="182">
        <v>239.62799999999999</v>
      </c>
      <c r="AB23" s="370">
        <v>493</v>
      </c>
      <c r="AC23" s="370">
        <v>553</v>
      </c>
      <c r="AD23" s="182">
        <v>1249.742</v>
      </c>
      <c r="AE23" s="183">
        <v>5415.942</v>
      </c>
      <c r="AF23" s="371">
        <v>0.24724550000000001</v>
      </c>
      <c r="AG23" s="193">
        <v>2.1957864134603877</v>
      </c>
      <c r="AH23" s="191">
        <v>7.2645161290322573</v>
      </c>
      <c r="AI23" s="191">
        <v>8.353115727002967</v>
      </c>
      <c r="AJ23" s="191">
        <v>7.3739358218729532</v>
      </c>
      <c r="AK23" s="191">
        <v>12.24387178159737</v>
      </c>
      <c r="AL23" s="191">
        <v>5.8220284869658698</v>
      </c>
      <c r="AM23" s="191">
        <v>5.9844662983425412</v>
      </c>
      <c r="AN23" s="192">
        <v>10.846608829204186</v>
      </c>
      <c r="AO23" s="193">
        <v>16.605</v>
      </c>
      <c r="AP23" s="193">
        <v>16.5</v>
      </c>
      <c r="AQ23" s="121"/>
    </row>
    <row r="24" spans="1:43" s="119" customFormat="1" ht="9" customHeight="1">
      <c r="A24" s="2"/>
      <c r="B24" s="224" t="s">
        <v>412</v>
      </c>
      <c r="C24" s="225" t="s">
        <v>94</v>
      </c>
      <c r="D24" s="226" t="s">
        <v>103</v>
      </c>
      <c r="E24" s="367">
        <v>21.17</v>
      </c>
      <c r="F24" s="368">
        <v>31.420000076293945</v>
      </c>
      <c r="G24" s="227">
        <v>48.417572396286921</v>
      </c>
      <c r="H24" s="369" t="s">
        <v>403</v>
      </c>
      <c r="I24" s="228" t="s">
        <v>404</v>
      </c>
      <c r="J24" s="187">
        <v>-2.3974181650530224</v>
      </c>
      <c r="K24" s="187">
        <v>-2.3974181650530224</v>
      </c>
      <c r="L24" s="188">
        <v>-2.3974181650530224</v>
      </c>
      <c r="M24" s="188" t="s">
        <v>84</v>
      </c>
      <c r="N24" s="229">
        <v>27.39</v>
      </c>
      <c r="O24" s="229">
        <v>18.763000000000002</v>
      </c>
      <c r="P24" s="189">
        <v>129.7227</v>
      </c>
      <c r="Q24" s="182">
        <v>39674.081630440007</v>
      </c>
      <c r="R24" s="182">
        <v>13508.787</v>
      </c>
      <c r="S24" s="370">
        <v>107910.125</v>
      </c>
      <c r="T24" s="370">
        <v>125773.25</v>
      </c>
      <c r="U24" s="182">
        <v>2453.596</v>
      </c>
      <c r="V24" s="370">
        <v>11789.625</v>
      </c>
      <c r="W24" s="370">
        <v>15261.666999999999</v>
      </c>
      <c r="X24" s="369">
        <v>18.162963114304787</v>
      </c>
      <c r="Y24" s="369">
        <v>10.925411308716397</v>
      </c>
      <c r="Z24" s="369">
        <v>12.134270999596495</v>
      </c>
      <c r="AA24" s="182">
        <v>851.85799999999995</v>
      </c>
      <c r="AB24" s="370">
        <v>3912.5709999999999</v>
      </c>
      <c r="AC24" s="370">
        <v>3233.875</v>
      </c>
      <c r="AD24" s="182">
        <v>10892.937000000002</v>
      </c>
      <c r="AE24" s="183">
        <v>50567.018630440012</v>
      </c>
      <c r="AF24" s="371">
        <v>0.37461939999999999</v>
      </c>
      <c r="AG24" s="193">
        <v>1.7695765930017209</v>
      </c>
      <c r="AH24" s="191">
        <v>21.602040816326532</v>
      </c>
      <c r="AI24" s="191">
        <v>10.812053115423904</v>
      </c>
      <c r="AJ24" s="191">
        <v>10.779022403258656</v>
      </c>
      <c r="AK24" s="191">
        <v>20.609349962438809</v>
      </c>
      <c r="AL24" s="191">
        <v>4.2891117088490951</v>
      </c>
      <c r="AM24" s="191">
        <v>3.3133352097408504</v>
      </c>
      <c r="AN24" s="192">
        <v>7.96076915414322</v>
      </c>
      <c r="AO24" s="193">
        <v>40.898000000000003</v>
      </c>
      <c r="AP24" s="193">
        <v>18.775000000000002</v>
      </c>
      <c r="AQ24" s="121">
        <v>0</v>
      </c>
    </row>
    <row r="25" spans="1:43" s="119" customFormat="1" ht="9" customHeight="1">
      <c r="A25" s="2"/>
      <c r="B25" s="224" t="s">
        <v>113</v>
      </c>
      <c r="C25" s="225" t="s">
        <v>111</v>
      </c>
      <c r="D25" s="226" t="s">
        <v>112</v>
      </c>
      <c r="E25" s="367">
        <v>17.809999999999999</v>
      </c>
      <c r="F25" s="368" t="s">
        <v>464</v>
      </c>
      <c r="G25" s="227" t="s">
        <v>93</v>
      </c>
      <c r="H25" s="369" t="s">
        <v>403</v>
      </c>
      <c r="I25" s="228" t="s">
        <v>404</v>
      </c>
      <c r="J25" s="187">
        <v>-3.0484485574306053</v>
      </c>
      <c r="K25" s="187">
        <v>-3.0484485574306053</v>
      </c>
      <c r="L25" s="188">
        <v>-3.0484485574306053</v>
      </c>
      <c r="M25" s="188" t="s">
        <v>84</v>
      </c>
      <c r="N25" s="229">
        <v>50.5</v>
      </c>
      <c r="O25" s="229">
        <v>2.96</v>
      </c>
      <c r="P25" s="189">
        <v>35.627020000000002</v>
      </c>
      <c r="Q25" s="182">
        <v>959.19822803999989</v>
      </c>
      <c r="R25" s="182">
        <v>2214.192</v>
      </c>
      <c r="S25" s="370" t="s">
        <v>84</v>
      </c>
      <c r="T25" s="370" t="s">
        <v>84</v>
      </c>
      <c r="U25" s="182">
        <v>182.60700000000003</v>
      </c>
      <c r="V25" s="370" t="s">
        <v>84</v>
      </c>
      <c r="W25" s="370" t="s">
        <v>84</v>
      </c>
      <c r="X25" s="369">
        <v>8.2471167812005479</v>
      </c>
      <c r="Y25" s="369">
        <v>0</v>
      </c>
      <c r="Z25" s="369">
        <v>0</v>
      </c>
      <c r="AA25" s="182">
        <v>-199.18299999999999</v>
      </c>
      <c r="AB25" s="370" t="s">
        <v>84</v>
      </c>
      <c r="AC25" s="370" t="s">
        <v>84</v>
      </c>
      <c r="AD25" s="182">
        <v>267.84699999999998</v>
      </c>
      <c r="AE25" s="183">
        <v>1227.04522804</v>
      </c>
      <c r="AF25" s="371">
        <v>0</v>
      </c>
      <c r="AG25" s="193" t="s">
        <v>84</v>
      </c>
      <c r="AH25" s="191" t="s">
        <v>84</v>
      </c>
      <c r="AI25" s="191" t="s">
        <v>84</v>
      </c>
      <c r="AJ25" s="191" t="s">
        <v>84</v>
      </c>
      <c r="AK25" s="191">
        <v>6.7195957878942201</v>
      </c>
      <c r="AL25" s="191">
        <v>0</v>
      </c>
      <c r="AM25" s="191">
        <v>0</v>
      </c>
      <c r="AN25" s="192" t="s">
        <v>84</v>
      </c>
      <c r="AO25" s="193" t="s">
        <v>84</v>
      </c>
      <c r="AP25" s="193" t="s">
        <v>84</v>
      </c>
      <c r="AQ25" s="121">
        <v>1</v>
      </c>
    </row>
    <row r="26" spans="1:43" s="119" customFormat="1" ht="9" customHeight="1">
      <c r="A26" s="2"/>
      <c r="B26" s="224" t="s">
        <v>115</v>
      </c>
      <c r="C26" s="225" t="s">
        <v>96</v>
      </c>
      <c r="D26" s="226" t="s">
        <v>105</v>
      </c>
      <c r="E26" s="367">
        <v>25.14</v>
      </c>
      <c r="F26" s="368">
        <v>32</v>
      </c>
      <c r="G26" s="227">
        <v>27.287191726332537</v>
      </c>
      <c r="H26" s="369" t="s">
        <v>465</v>
      </c>
      <c r="I26" s="228">
        <v>44536</v>
      </c>
      <c r="J26" s="187">
        <v>-1.4117647058823457</v>
      </c>
      <c r="K26" s="187">
        <v>-1.4117647058823457</v>
      </c>
      <c r="L26" s="188">
        <v>-1.4117647058823457</v>
      </c>
      <c r="M26" s="188" t="s">
        <v>84</v>
      </c>
      <c r="N26" s="229">
        <v>42</v>
      </c>
      <c r="O26" s="229">
        <v>24.5</v>
      </c>
      <c r="P26" s="189">
        <v>0.29863070000000003</v>
      </c>
      <c r="Q26" s="182">
        <v>1356.27801084</v>
      </c>
      <c r="R26" s="182">
        <v>730.10799999999995</v>
      </c>
      <c r="S26" s="370">
        <v>868</v>
      </c>
      <c r="T26" s="370">
        <v>902</v>
      </c>
      <c r="U26" s="182">
        <v>128.51300000000001</v>
      </c>
      <c r="V26" s="370">
        <v>127</v>
      </c>
      <c r="W26" s="370">
        <v>123</v>
      </c>
      <c r="X26" s="369">
        <v>17.601916428802316</v>
      </c>
      <c r="Y26" s="369">
        <v>14.631336405529954</v>
      </c>
      <c r="Z26" s="369">
        <v>13.636363636363635</v>
      </c>
      <c r="AA26" s="182">
        <v>89.72</v>
      </c>
      <c r="AB26" s="370">
        <v>447</v>
      </c>
      <c r="AC26" s="370">
        <v>470</v>
      </c>
      <c r="AD26" s="182">
        <v>150.72500000000002</v>
      </c>
      <c r="AE26" s="183">
        <v>1507.0030108400001</v>
      </c>
      <c r="AF26" s="371">
        <v>0.73456869999999996</v>
      </c>
      <c r="AG26" s="193">
        <v>2.9219119152381672</v>
      </c>
      <c r="AH26" s="191" t="s">
        <v>84</v>
      </c>
      <c r="AI26" s="191">
        <v>0.17829787234042555</v>
      </c>
      <c r="AJ26" s="191">
        <v>0.16872483221476511</v>
      </c>
      <c r="AK26" s="191">
        <v>11.726463554971092</v>
      </c>
      <c r="AL26" s="191">
        <v>11.866165439685041</v>
      </c>
      <c r="AM26" s="191">
        <v>12.252056998699189</v>
      </c>
      <c r="AN26" s="192">
        <v>17.037195427283294</v>
      </c>
      <c r="AO26" s="193" t="s">
        <v>84</v>
      </c>
      <c r="AP26" s="193" t="s">
        <v>84</v>
      </c>
      <c r="AQ26" s="121">
        <v>1</v>
      </c>
    </row>
    <row r="27" spans="1:43" s="119" customFormat="1" ht="9" customHeight="1">
      <c r="A27" s="2"/>
      <c r="B27" s="224" t="s">
        <v>116</v>
      </c>
      <c r="C27" s="225" t="s">
        <v>97</v>
      </c>
      <c r="D27" s="226" t="s">
        <v>106</v>
      </c>
      <c r="E27" s="367">
        <v>41.59</v>
      </c>
      <c r="F27" s="368">
        <v>52.181819915771484</v>
      </c>
      <c r="G27" s="227">
        <v>25.467227496445012</v>
      </c>
      <c r="H27" s="369" t="s">
        <v>466</v>
      </c>
      <c r="I27" s="228">
        <v>44536</v>
      </c>
      <c r="J27" s="187">
        <v>1.5976157905022603</v>
      </c>
      <c r="K27" s="187">
        <v>1.5976157905022603</v>
      </c>
      <c r="L27" s="188">
        <v>1.5976157905022603</v>
      </c>
      <c r="M27" s="188" t="s">
        <v>84</v>
      </c>
      <c r="N27" s="229">
        <v>56.76</v>
      </c>
      <c r="O27" s="229">
        <v>27.25</v>
      </c>
      <c r="P27" s="189">
        <v>43.822789999999998</v>
      </c>
      <c r="Q27" s="182">
        <v>8834.6558924100009</v>
      </c>
      <c r="R27" s="182">
        <v>3873.0810000000001</v>
      </c>
      <c r="S27" s="370">
        <v>5107</v>
      </c>
      <c r="T27" s="370">
        <v>7876</v>
      </c>
      <c r="U27" s="182">
        <v>900.61599999999999</v>
      </c>
      <c r="V27" s="370">
        <v>1889.8</v>
      </c>
      <c r="W27" s="370">
        <v>2606.4</v>
      </c>
      <c r="X27" s="369">
        <v>23.253218819849106</v>
      </c>
      <c r="Y27" s="369">
        <v>37.004112003132953</v>
      </c>
      <c r="Z27" s="369">
        <v>33.092940578974101</v>
      </c>
      <c r="AA27" s="182">
        <v>488.67399999999998</v>
      </c>
      <c r="AB27" s="370">
        <v>911.33299999999997</v>
      </c>
      <c r="AC27" s="370">
        <v>1478.3330000000001</v>
      </c>
      <c r="AD27" s="182">
        <v>1747.5139999999999</v>
      </c>
      <c r="AE27" s="183">
        <v>10582.16989241</v>
      </c>
      <c r="AF27" s="371">
        <v>0.96610399999999996</v>
      </c>
      <c r="AG27" s="193">
        <v>2.3229237100372351</v>
      </c>
      <c r="AH27" s="191">
        <v>8.8791631084543123</v>
      </c>
      <c r="AI27" s="191">
        <v>8.8791631084543123</v>
      </c>
      <c r="AJ27" s="191">
        <v>5.5855492882084343</v>
      </c>
      <c r="AK27" s="191">
        <v>11.749924376659976</v>
      </c>
      <c r="AL27" s="191">
        <v>5.599624241935655</v>
      </c>
      <c r="AM27" s="191">
        <v>4.0600713215201045</v>
      </c>
      <c r="AN27" s="192">
        <v>17.071413793447153</v>
      </c>
      <c r="AO27" s="193">
        <v>29.275000000000002</v>
      </c>
      <c r="AP27" s="193">
        <v>36.71</v>
      </c>
      <c r="AQ27" s="121">
        <v>1</v>
      </c>
    </row>
    <row r="28" spans="1:43" s="119" customFormat="1" ht="9" customHeight="1">
      <c r="A28" s="2"/>
      <c r="B28" s="224" t="s">
        <v>114</v>
      </c>
      <c r="C28" s="225" t="s">
        <v>95</v>
      </c>
      <c r="D28" s="226" t="s">
        <v>104</v>
      </c>
      <c r="E28" s="367">
        <v>33.57</v>
      </c>
      <c r="F28" s="368">
        <v>35</v>
      </c>
      <c r="G28" s="227">
        <v>4.2597557342865633</v>
      </c>
      <c r="H28" s="369" t="s">
        <v>465</v>
      </c>
      <c r="I28" s="228">
        <v>44509</v>
      </c>
      <c r="J28" s="187">
        <v>-2.5261324041811806</v>
      </c>
      <c r="K28" s="187">
        <v>-2.5261324041811806</v>
      </c>
      <c r="L28" s="188">
        <v>-2.5261324041811806</v>
      </c>
      <c r="M28" s="188" t="s">
        <v>84</v>
      </c>
      <c r="N28" s="229">
        <v>42.48</v>
      </c>
      <c r="O28" s="229">
        <v>26.67</v>
      </c>
      <c r="P28" s="189">
        <v>44.605339999999998</v>
      </c>
      <c r="Q28" s="182">
        <v>11884.16031453</v>
      </c>
      <c r="R28" s="182">
        <v>3693.86</v>
      </c>
      <c r="S28" s="370">
        <v>5176</v>
      </c>
      <c r="T28" s="370">
        <v>5550</v>
      </c>
      <c r="U28" s="182">
        <v>2435.125</v>
      </c>
      <c r="V28" s="370">
        <v>3257.6</v>
      </c>
      <c r="W28" s="370">
        <v>3621</v>
      </c>
      <c r="X28" s="369">
        <v>65.923586708754527</v>
      </c>
      <c r="Y28" s="369">
        <v>62.936630602782074</v>
      </c>
      <c r="Z28" s="369">
        <v>65.243243243243242</v>
      </c>
      <c r="AA28" s="182">
        <v>639.01</v>
      </c>
      <c r="AB28" s="370">
        <v>1016.208</v>
      </c>
      <c r="AC28" s="370">
        <v>1132.4059999999999</v>
      </c>
      <c r="AD28" s="182">
        <v>4599.4489999999996</v>
      </c>
      <c r="AE28" s="183">
        <v>16483.60931453</v>
      </c>
      <c r="AF28" s="371">
        <v>2.3314710000000001</v>
      </c>
      <c r="AG28" s="193">
        <v>6.945101959846685</v>
      </c>
      <c r="AH28" s="191" t="s">
        <v>84</v>
      </c>
      <c r="AI28" s="191">
        <v>9.7191661841343358</v>
      </c>
      <c r="AJ28" s="191">
        <v>8.53763987792472</v>
      </c>
      <c r="AK28" s="191">
        <v>6.7691019206529441</v>
      </c>
      <c r="AL28" s="191">
        <v>5.0600470636450146</v>
      </c>
      <c r="AM28" s="191">
        <v>4.5522257151422263</v>
      </c>
      <c r="AN28" s="192">
        <v>18.968233279906983</v>
      </c>
      <c r="AO28" s="193">
        <v>26.408000000000001</v>
      </c>
      <c r="AP28" s="193">
        <v>28.432000000000002</v>
      </c>
      <c r="AQ28" s="121">
        <v>1</v>
      </c>
    </row>
    <row r="29" spans="1:43" s="119" customFormat="1" ht="9" customHeight="1">
      <c r="A29" s="2"/>
      <c r="B29" s="224"/>
      <c r="C29" s="225"/>
      <c r="D29" s="226"/>
      <c r="E29" s="367"/>
      <c r="F29" s="368"/>
      <c r="G29" s="227"/>
      <c r="H29" s="369"/>
      <c r="I29" s="228"/>
      <c r="J29" s="187"/>
      <c r="K29" s="187"/>
      <c r="L29" s="188"/>
      <c r="M29" s="188"/>
      <c r="N29" s="229"/>
      <c r="O29" s="229"/>
      <c r="P29" s="189"/>
      <c r="Q29" s="182"/>
      <c r="R29" s="182"/>
      <c r="S29" s="370"/>
      <c r="T29" s="370"/>
      <c r="U29" s="182"/>
      <c r="V29" s="370"/>
      <c r="W29" s="370"/>
      <c r="X29" s="369"/>
      <c r="Y29" s="369"/>
      <c r="Z29" s="369"/>
      <c r="AA29" s="182"/>
      <c r="AB29" s="370"/>
      <c r="AC29" s="370"/>
      <c r="AD29" s="182"/>
      <c r="AE29" s="183"/>
      <c r="AF29" s="371"/>
      <c r="AG29" s="193"/>
      <c r="AH29" s="191"/>
      <c r="AI29" s="191"/>
      <c r="AJ29" s="191"/>
      <c r="AK29" s="191"/>
      <c r="AL29" s="191"/>
      <c r="AM29" s="191"/>
      <c r="AN29" s="192"/>
      <c r="AO29" s="193"/>
      <c r="AP29" s="193"/>
      <c r="AQ29" s="121">
        <v>0</v>
      </c>
    </row>
    <row r="30" spans="1:43" s="119" customFormat="1" ht="9" customHeight="1">
      <c r="A30" s="2"/>
      <c r="B30" s="360"/>
      <c r="C30" s="360"/>
      <c r="D30" s="360"/>
      <c r="E30" s="361"/>
      <c r="F30" s="362"/>
      <c r="G30" s="211"/>
      <c r="H30" s="212"/>
      <c r="I30" s="213" t="s">
        <v>496</v>
      </c>
      <c r="J30" s="230"/>
      <c r="K30" s="230"/>
      <c r="L30" s="214"/>
      <c r="M30" s="215"/>
      <c r="N30" s="214"/>
      <c r="O30" s="214"/>
      <c r="P30" s="214"/>
      <c r="Q30" s="214"/>
      <c r="R30" s="214"/>
      <c r="S30" s="214"/>
      <c r="T30" s="214"/>
      <c r="U30" s="214"/>
      <c r="V30" s="214"/>
      <c r="W30" s="214"/>
      <c r="X30" s="214"/>
      <c r="Y30" s="214"/>
      <c r="Z30" s="214"/>
      <c r="AA30" s="214"/>
      <c r="AB30" s="214"/>
      <c r="AC30" s="214"/>
      <c r="AD30" s="214"/>
      <c r="AE30" s="214"/>
      <c r="AF30" s="214"/>
      <c r="AG30" s="323"/>
      <c r="AH30" s="216"/>
      <c r="AI30" s="216"/>
      <c r="AJ30" s="216"/>
      <c r="AK30" s="216"/>
      <c r="AL30" s="216"/>
      <c r="AM30" s="216"/>
      <c r="AN30" s="214"/>
      <c r="AO30" s="214"/>
      <c r="AP30" s="214"/>
      <c r="AQ30" s="122"/>
    </row>
    <row r="31" spans="1:43" s="119" customFormat="1" ht="9" customHeight="1">
      <c r="A31" s="2"/>
      <c r="B31" s="363" t="s">
        <v>120</v>
      </c>
      <c r="C31" s="364"/>
      <c r="D31" s="364"/>
      <c r="E31" s="365"/>
      <c r="F31" s="366"/>
      <c r="G31" s="217"/>
      <c r="H31" s="218"/>
      <c r="I31" s="219"/>
      <c r="J31" s="231"/>
      <c r="K31" s="231"/>
      <c r="L31" s="220"/>
      <c r="M31" s="221"/>
      <c r="N31" s="220"/>
      <c r="O31" s="220"/>
      <c r="P31" s="220"/>
      <c r="Q31" s="220"/>
      <c r="R31" s="220"/>
      <c r="S31" s="220"/>
      <c r="T31" s="220"/>
      <c r="U31" s="220"/>
      <c r="V31" s="220"/>
      <c r="W31" s="220"/>
      <c r="X31" s="220"/>
      <c r="Y31" s="220"/>
      <c r="Z31" s="220"/>
      <c r="AA31" s="220"/>
      <c r="AB31" s="220"/>
      <c r="AC31" s="220"/>
      <c r="AD31" s="220"/>
      <c r="AE31" s="220"/>
      <c r="AF31" s="220"/>
      <c r="AG31" s="324"/>
      <c r="AH31" s="222">
        <v>13.843119961700463</v>
      </c>
      <c r="AI31" s="222">
        <v>116.31135940094931</v>
      </c>
      <c r="AJ31" s="222">
        <v>12.344398695802388</v>
      </c>
      <c r="AK31" s="222">
        <v>6.6632778084795516</v>
      </c>
      <c r="AL31" s="222">
        <v>6.6759679670406014</v>
      </c>
      <c r="AM31" s="222">
        <v>6.1523093373818361</v>
      </c>
      <c r="AN31" s="223">
        <v>60.449088530740504</v>
      </c>
      <c r="AO31" s="223">
        <v>39.5015</v>
      </c>
      <c r="AP31" s="223">
        <v>23.956500000000002</v>
      </c>
      <c r="AQ31" s="122"/>
    </row>
    <row r="32" spans="1:43" s="119" customFormat="1" ht="9" customHeight="1">
      <c r="A32" s="2"/>
      <c r="B32" s="224" t="s">
        <v>121</v>
      </c>
      <c r="C32" s="225" t="s">
        <v>122</v>
      </c>
      <c r="D32" s="226" t="s">
        <v>123</v>
      </c>
      <c r="E32" s="367">
        <v>15.33</v>
      </c>
      <c r="F32" s="368">
        <v>18.5</v>
      </c>
      <c r="G32" s="227">
        <v>20.678408349641231</v>
      </c>
      <c r="H32" s="369" t="s">
        <v>466</v>
      </c>
      <c r="I32" s="228">
        <v>44536</v>
      </c>
      <c r="J32" s="187">
        <v>-0.58365758754863606</v>
      </c>
      <c r="K32" s="187">
        <v>-0.58365758754863606</v>
      </c>
      <c r="L32" s="188">
        <v>-0.58365758754863606</v>
      </c>
      <c r="M32" s="188" t="s">
        <v>84</v>
      </c>
      <c r="N32" s="229">
        <v>19.86</v>
      </c>
      <c r="O32" s="229">
        <v>13.35</v>
      </c>
      <c r="P32" s="189">
        <v>318.47160000000002</v>
      </c>
      <c r="Q32" s="182">
        <v>241362.45175077001</v>
      </c>
      <c r="R32" s="182">
        <v>58378.995000000003</v>
      </c>
      <c r="S32" s="370">
        <v>68677</v>
      </c>
      <c r="T32" s="370">
        <v>73824</v>
      </c>
      <c r="U32" s="182">
        <v>21139.524000000001</v>
      </c>
      <c r="V32" s="370">
        <v>22863.5</v>
      </c>
      <c r="W32" s="370">
        <v>24143.5</v>
      </c>
      <c r="X32" s="369">
        <v>36.210839189677721</v>
      </c>
      <c r="Y32" s="369">
        <v>33.291349360047761</v>
      </c>
      <c r="Z32" s="369">
        <v>32.704134156913739</v>
      </c>
      <c r="AA32" s="182">
        <v>11379.394</v>
      </c>
      <c r="AB32" s="370">
        <v>12890.286</v>
      </c>
      <c r="AC32" s="370">
        <v>12712.286</v>
      </c>
      <c r="AD32" s="182">
        <v>-14212.041999999998</v>
      </c>
      <c r="AE32" s="183">
        <v>227150.40975077002</v>
      </c>
      <c r="AF32" s="371">
        <v>0.68030000000000002</v>
      </c>
      <c r="AG32" s="193">
        <v>4.4377038312440433</v>
      </c>
      <c r="AH32" s="191">
        <v>19.503816793893129</v>
      </c>
      <c r="AI32" s="191">
        <v>18.972772277227723</v>
      </c>
      <c r="AJ32" s="191">
        <v>19.258793969849247</v>
      </c>
      <c r="AK32" s="191">
        <v>10.745294442333234</v>
      </c>
      <c r="AL32" s="191">
        <v>9.9350672360211707</v>
      </c>
      <c r="AM32" s="191">
        <v>9.4083463354845005</v>
      </c>
      <c r="AN32" s="192">
        <v>16.846674701460095</v>
      </c>
      <c r="AO32" s="193">
        <v>16.065999999999999</v>
      </c>
      <c r="AP32" s="193">
        <v>15.558</v>
      </c>
      <c r="AQ32" s="121">
        <v>1</v>
      </c>
    </row>
    <row r="33" spans="1:43" s="119" customFormat="1" ht="9" customHeight="1">
      <c r="A33" s="2"/>
      <c r="B33" s="224" t="s">
        <v>124</v>
      </c>
      <c r="C33" s="225" t="s">
        <v>125</v>
      </c>
      <c r="D33" s="226" t="s">
        <v>126</v>
      </c>
      <c r="E33" s="367">
        <v>10.44</v>
      </c>
      <c r="F33" s="368">
        <v>15</v>
      </c>
      <c r="G33" s="227">
        <v>43.678160919540247</v>
      </c>
      <c r="H33" s="369" t="s">
        <v>466</v>
      </c>
      <c r="I33" s="228">
        <v>44536</v>
      </c>
      <c r="J33" s="187">
        <v>-1.5094339622641506</v>
      </c>
      <c r="K33" s="187">
        <v>-1.5094339622641506</v>
      </c>
      <c r="L33" s="188">
        <v>-1.5094339622641506</v>
      </c>
      <c r="M33" s="188" t="s">
        <v>84</v>
      </c>
      <c r="N33" s="229">
        <v>11.37</v>
      </c>
      <c r="O33" s="229">
        <v>7.66</v>
      </c>
      <c r="P33" s="189">
        <v>71.583680000000001</v>
      </c>
      <c r="Q33" s="182">
        <v>6333.9566443200001</v>
      </c>
      <c r="R33" s="182">
        <v>19406.344000000001</v>
      </c>
      <c r="S33" s="370">
        <v>27584</v>
      </c>
      <c r="T33" s="370">
        <v>27630</v>
      </c>
      <c r="U33" s="182">
        <v>2102.4349999999999</v>
      </c>
      <c r="V33" s="370">
        <v>2196.75</v>
      </c>
      <c r="W33" s="370">
        <v>2306.5</v>
      </c>
      <c r="X33" s="369">
        <v>10.833751066146204</v>
      </c>
      <c r="Y33" s="369">
        <v>7.9638558584686772</v>
      </c>
      <c r="Z33" s="369">
        <v>8.3478103510676807</v>
      </c>
      <c r="AA33" s="182">
        <v>697.09199999999998</v>
      </c>
      <c r="AB33" s="370">
        <v>658.28899999999999</v>
      </c>
      <c r="AC33" s="370">
        <v>597.28899999999999</v>
      </c>
      <c r="AD33" s="182">
        <v>5227.5</v>
      </c>
      <c r="AE33" s="183">
        <v>11561.45664432</v>
      </c>
      <c r="AF33" s="371">
        <v>1.121391</v>
      </c>
      <c r="AG33" s="193">
        <v>10.741292516847224</v>
      </c>
      <c r="AH33" s="191">
        <v>13.384615384615383</v>
      </c>
      <c r="AI33" s="191">
        <v>7.9938744257274115</v>
      </c>
      <c r="AJ33" s="191">
        <v>9.1099476439790568</v>
      </c>
      <c r="AK33" s="191">
        <v>5.499079231614771</v>
      </c>
      <c r="AL33" s="191">
        <v>5.2629824260020488</v>
      </c>
      <c r="AM33" s="191">
        <v>5.0125543656275742</v>
      </c>
      <c r="AN33" s="192" t="s">
        <v>84</v>
      </c>
      <c r="AO33" s="193">
        <v>72.656000000000006</v>
      </c>
      <c r="AP33" s="193">
        <v>43.96</v>
      </c>
      <c r="AQ33" s="121">
        <v>1</v>
      </c>
    </row>
    <row r="34" spans="1:43" s="119" customFormat="1" ht="9" customHeight="1">
      <c r="A34" s="2"/>
      <c r="B34" s="224" t="s">
        <v>117</v>
      </c>
      <c r="C34" s="225" t="s">
        <v>23</v>
      </c>
      <c r="D34" s="226" t="s">
        <v>107</v>
      </c>
      <c r="E34" s="367">
        <v>23.22</v>
      </c>
      <c r="F34" s="368">
        <v>26</v>
      </c>
      <c r="G34" s="227">
        <v>11.972437553832904</v>
      </c>
      <c r="H34" s="369" t="s">
        <v>465</v>
      </c>
      <c r="I34" s="228">
        <v>44536</v>
      </c>
      <c r="J34" s="187">
        <v>3.1083481349911235</v>
      </c>
      <c r="K34" s="187">
        <v>3.1083481349911235</v>
      </c>
      <c r="L34" s="188">
        <v>3.1083481349911235</v>
      </c>
      <c r="M34" s="188" t="s">
        <v>84</v>
      </c>
      <c r="N34" s="229">
        <v>31.98</v>
      </c>
      <c r="O34" s="229">
        <v>18.91</v>
      </c>
      <c r="P34" s="189">
        <v>157.14400000000001</v>
      </c>
      <c r="Q34" s="182">
        <v>18865.628772119999</v>
      </c>
      <c r="R34" s="182">
        <v>39469.699999999997</v>
      </c>
      <c r="S34" s="370">
        <v>46563</v>
      </c>
      <c r="T34" s="370">
        <v>48752</v>
      </c>
      <c r="U34" s="182">
        <v>5241.1710000000003</v>
      </c>
      <c r="V34" s="370">
        <v>5500.1540000000005</v>
      </c>
      <c r="W34" s="370">
        <v>6065.8460000000005</v>
      </c>
      <c r="X34" s="369">
        <v>13.2789734910577</v>
      </c>
      <c r="Y34" s="369">
        <v>11.812284431845029</v>
      </c>
      <c r="Z34" s="369">
        <v>12.442250574335413</v>
      </c>
      <c r="AA34" s="182">
        <v>1383.5640000000001</v>
      </c>
      <c r="AB34" s="370">
        <v>41.01</v>
      </c>
      <c r="AC34" s="370">
        <v>954.75</v>
      </c>
      <c r="AD34" s="182">
        <v>14169.065999999999</v>
      </c>
      <c r="AE34" s="183">
        <v>33034.694772119998</v>
      </c>
      <c r="AF34" s="371">
        <v>0</v>
      </c>
      <c r="AG34" s="193" t="s">
        <v>84</v>
      </c>
      <c r="AH34" s="191">
        <v>25.294117647058822</v>
      </c>
      <c r="AI34" s="191">
        <v>644.99999999999989</v>
      </c>
      <c r="AJ34" s="191">
        <v>20.494263018534863</v>
      </c>
      <c r="AK34" s="191">
        <v>6.3029225285952313</v>
      </c>
      <c r="AL34" s="191">
        <v>6.0061399684663366</v>
      </c>
      <c r="AM34" s="191">
        <v>5.4460160663689772</v>
      </c>
      <c r="AN34" s="192">
        <v>16.789391780264712</v>
      </c>
      <c r="AO34" s="193">
        <v>-0.876</v>
      </c>
      <c r="AP34" s="193">
        <v>11.554</v>
      </c>
      <c r="AQ34" s="121">
        <v>1</v>
      </c>
    </row>
    <row r="35" spans="1:43" s="119" customFormat="1" ht="9" customHeight="1">
      <c r="A35" s="2"/>
      <c r="B35" s="224" t="s">
        <v>98</v>
      </c>
      <c r="C35" s="225" t="s">
        <v>99</v>
      </c>
      <c r="D35" s="226" t="s">
        <v>108</v>
      </c>
      <c r="E35" s="367">
        <v>36.35</v>
      </c>
      <c r="F35" s="368">
        <v>48</v>
      </c>
      <c r="G35" s="227">
        <v>32.049518569463544</v>
      </c>
      <c r="H35" s="369" t="s">
        <v>466</v>
      </c>
      <c r="I35" s="228">
        <v>44536</v>
      </c>
      <c r="J35" s="187">
        <v>-4.2160737812911737</v>
      </c>
      <c r="K35" s="187">
        <v>-4.2160737812911737</v>
      </c>
      <c r="L35" s="188">
        <v>-4.2160737812911737</v>
      </c>
      <c r="M35" s="188" t="s">
        <v>84</v>
      </c>
      <c r="N35" s="229">
        <v>39.78</v>
      </c>
      <c r="O35" s="229">
        <v>22.8</v>
      </c>
      <c r="P35" s="189">
        <v>425.64780000000002</v>
      </c>
      <c r="Q35" s="182">
        <v>86290.049819500011</v>
      </c>
      <c r="R35" s="182">
        <v>270204.212</v>
      </c>
      <c r="S35" s="370">
        <v>345157</v>
      </c>
      <c r="T35" s="370">
        <v>369589</v>
      </c>
      <c r="U35" s="182">
        <v>28287.021000000001</v>
      </c>
      <c r="V35" s="370">
        <v>39426.444000000003</v>
      </c>
      <c r="W35" s="370">
        <v>33378</v>
      </c>
      <c r="X35" s="369">
        <v>10.468756497400566</v>
      </c>
      <c r="Y35" s="369">
        <v>11.422756600619429</v>
      </c>
      <c r="Z35" s="369">
        <v>9.0311129389673397</v>
      </c>
      <c r="AA35" s="182">
        <v>4598.3109999999997</v>
      </c>
      <c r="AB35" s="370">
        <v>16697.599999999999</v>
      </c>
      <c r="AC35" s="370">
        <v>13668.4</v>
      </c>
      <c r="AD35" s="182">
        <v>52331.451000000001</v>
      </c>
      <c r="AE35" s="183">
        <v>138621.50081950001</v>
      </c>
      <c r="AF35" s="371">
        <v>4</v>
      </c>
      <c r="AG35" s="193">
        <v>11.004126547455295</v>
      </c>
      <c r="AH35" s="191">
        <v>5.8553479381443303</v>
      </c>
      <c r="AI35" s="191">
        <v>5.4245634979853747</v>
      </c>
      <c r="AJ35" s="191">
        <v>6.3404849119134834</v>
      </c>
      <c r="AK35" s="191">
        <v>4.9005337401736302</v>
      </c>
      <c r="AL35" s="191">
        <v>3.5159524105065119</v>
      </c>
      <c r="AM35" s="191">
        <v>4.1530798975223204</v>
      </c>
      <c r="AN35" s="192">
        <v>13.18393245773132</v>
      </c>
      <c r="AO35" s="193">
        <v>33.011000000000003</v>
      </c>
      <c r="AP35" s="193">
        <v>23.083000000000002</v>
      </c>
      <c r="AQ35" s="121">
        <v>1</v>
      </c>
    </row>
    <row r="36" spans="1:43" s="119" customFormat="1" ht="9" customHeight="1">
      <c r="A36" s="2"/>
      <c r="B36" s="224" t="s">
        <v>118</v>
      </c>
      <c r="C36" s="225" t="s">
        <v>24</v>
      </c>
      <c r="D36" s="226" t="s">
        <v>109</v>
      </c>
      <c r="E36" s="367">
        <v>25.08</v>
      </c>
      <c r="F36" s="368">
        <v>35</v>
      </c>
      <c r="G36" s="227">
        <v>39.553429027113253</v>
      </c>
      <c r="H36" s="369" t="s">
        <v>465</v>
      </c>
      <c r="I36" s="228">
        <v>44536</v>
      </c>
      <c r="J36" s="187">
        <v>-1.6084739113377822</v>
      </c>
      <c r="K36" s="187">
        <v>-1.6084739113377822</v>
      </c>
      <c r="L36" s="188">
        <v>-1.6084739113377822</v>
      </c>
      <c r="M36" s="188" t="s">
        <v>84</v>
      </c>
      <c r="N36" s="229">
        <v>34.42</v>
      </c>
      <c r="O36" s="229">
        <v>24.24</v>
      </c>
      <c r="P36" s="189">
        <v>29.295629999999999</v>
      </c>
      <c r="Q36" s="182">
        <v>8502.119999999999</v>
      </c>
      <c r="R36" s="182">
        <v>7252.5240000000003</v>
      </c>
      <c r="S36" s="370">
        <v>7674</v>
      </c>
      <c r="T36" s="370">
        <v>8158</v>
      </c>
      <c r="U36" s="182">
        <v>979.85400000000004</v>
      </c>
      <c r="V36" s="370">
        <v>703.6</v>
      </c>
      <c r="W36" s="370">
        <v>1019</v>
      </c>
      <c r="X36" s="369">
        <v>13.510524060313347</v>
      </c>
      <c r="Y36" s="369">
        <v>9.1686213187385981</v>
      </c>
      <c r="Z36" s="369">
        <v>12.490806570237803</v>
      </c>
      <c r="AA36" s="182">
        <v>763.84400000000005</v>
      </c>
      <c r="AB36" s="370">
        <v>489.2</v>
      </c>
      <c r="AC36" s="370">
        <v>690.25</v>
      </c>
      <c r="AD36" s="182">
        <v>551.28099999999995</v>
      </c>
      <c r="AE36" s="183">
        <v>9053.400999999998</v>
      </c>
      <c r="AF36" s="371">
        <v>0.2</v>
      </c>
      <c r="AG36" s="193">
        <v>0.79744817775212229</v>
      </c>
      <c r="AH36" s="191" t="s">
        <v>84</v>
      </c>
      <c r="AI36" s="191">
        <v>17.344398340248961</v>
      </c>
      <c r="AJ36" s="191">
        <v>12.306182531894011</v>
      </c>
      <c r="AK36" s="191">
        <v>9.2395407887297463</v>
      </c>
      <c r="AL36" s="191">
        <v>12.867255542922111</v>
      </c>
      <c r="AM36" s="191">
        <v>8.8845937193326776</v>
      </c>
      <c r="AN36" s="192">
        <v>12.04751748718056</v>
      </c>
      <c r="AO36" s="193">
        <v>7.0730000000000004</v>
      </c>
      <c r="AP36" s="193">
        <v>11.1</v>
      </c>
      <c r="AQ36" s="121">
        <v>1</v>
      </c>
    </row>
    <row r="37" spans="1:43" s="119" customFormat="1" ht="9" customHeight="1">
      <c r="A37" s="2"/>
      <c r="B37" s="224" t="s">
        <v>119</v>
      </c>
      <c r="C37" s="225" t="s">
        <v>100</v>
      </c>
      <c r="D37" s="226" t="s">
        <v>110</v>
      </c>
      <c r="E37" s="367">
        <v>21.27</v>
      </c>
      <c r="F37" s="368">
        <v>27.200000762939453</v>
      </c>
      <c r="G37" s="227">
        <v>27.87964627616104</v>
      </c>
      <c r="H37" s="369" t="s">
        <v>465</v>
      </c>
      <c r="I37" s="228">
        <v>44536</v>
      </c>
      <c r="J37" s="187">
        <v>-3.6248300860897142</v>
      </c>
      <c r="K37" s="187">
        <v>-3.6248300860897142</v>
      </c>
      <c r="L37" s="188">
        <v>-3.6248300860897142</v>
      </c>
      <c r="M37" s="188" t="s">
        <v>84</v>
      </c>
      <c r="N37" s="229">
        <v>28.06</v>
      </c>
      <c r="O37" s="229">
        <v>12.38</v>
      </c>
      <c r="P37" s="189">
        <v>144.09270000000001</v>
      </c>
      <c r="Q37" s="182">
        <v>14705.438049509999</v>
      </c>
      <c r="R37" s="182">
        <v>67481.532000000007</v>
      </c>
      <c r="S37" s="370">
        <v>78117</v>
      </c>
      <c r="T37" s="370">
        <v>74625</v>
      </c>
      <c r="U37" s="182">
        <v>9248.125</v>
      </c>
      <c r="V37" s="370">
        <v>12334.889000000001</v>
      </c>
      <c r="W37" s="370">
        <v>7594.3</v>
      </c>
      <c r="X37" s="369">
        <v>13.704675525149607</v>
      </c>
      <c r="Y37" s="369">
        <v>15.790274844144042</v>
      </c>
      <c r="Z37" s="369">
        <v>10.176616415410386</v>
      </c>
      <c r="AA37" s="182">
        <v>3301.7550000000001</v>
      </c>
      <c r="AB37" s="370">
        <v>4894.1109999999999</v>
      </c>
      <c r="AC37" s="370">
        <v>3001</v>
      </c>
      <c r="AD37" s="182">
        <v>15742.128000000001</v>
      </c>
      <c r="AE37" s="183">
        <v>30447.566049510002</v>
      </c>
      <c r="AF37" s="371">
        <v>2.854708</v>
      </c>
      <c r="AG37" s="193">
        <v>13.421285752124723</v>
      </c>
      <c r="AH37" s="191">
        <v>5.177702044790653</v>
      </c>
      <c r="AI37" s="191">
        <v>3.1325478645066274</v>
      </c>
      <c r="AJ37" s="191">
        <v>6.5567200986436491</v>
      </c>
      <c r="AK37" s="191">
        <v>3.2922961194306954</v>
      </c>
      <c r="AL37" s="191">
        <v>2.4684102183254346</v>
      </c>
      <c r="AM37" s="191">
        <v>4.0092656399549664</v>
      </c>
      <c r="AN37" s="192">
        <v>243.37792622706581</v>
      </c>
      <c r="AO37" s="193">
        <v>109.07900000000001</v>
      </c>
      <c r="AP37" s="193">
        <v>38.484000000000002</v>
      </c>
      <c r="AQ37" s="121">
        <v>1</v>
      </c>
    </row>
    <row r="38" spans="1:43" s="119" customFormat="1" ht="9" customHeight="1">
      <c r="A38" s="2"/>
      <c r="B38" s="224"/>
      <c r="C38" s="226"/>
      <c r="D38" s="226"/>
      <c r="E38" s="367"/>
      <c r="F38" s="368"/>
      <c r="G38" s="227"/>
      <c r="H38" s="369"/>
      <c r="I38" s="228"/>
      <c r="J38" s="187"/>
      <c r="K38" s="187"/>
      <c r="L38" s="188"/>
      <c r="M38" s="188"/>
      <c r="N38" s="229"/>
      <c r="O38" s="229"/>
      <c r="P38" s="182"/>
      <c r="Q38" s="182"/>
      <c r="R38" s="182"/>
      <c r="S38" s="370"/>
      <c r="T38" s="370"/>
      <c r="U38" s="182"/>
      <c r="V38" s="370"/>
      <c r="W38" s="370"/>
      <c r="X38" s="369"/>
      <c r="Y38" s="369"/>
      <c r="Z38" s="369"/>
      <c r="AA38" s="182"/>
      <c r="AB38" s="370"/>
      <c r="AC38" s="370"/>
      <c r="AD38" s="182"/>
      <c r="AE38" s="182"/>
      <c r="AF38" s="182"/>
      <c r="AG38" s="325"/>
      <c r="AH38" s="191"/>
      <c r="AI38" s="191"/>
      <c r="AJ38" s="191"/>
      <c r="AK38" s="232"/>
      <c r="AL38" s="232"/>
      <c r="AM38" s="232"/>
      <c r="AN38" s="233"/>
      <c r="AO38" s="234"/>
      <c r="AP38" s="234"/>
      <c r="AQ38" s="121"/>
    </row>
    <row r="39" spans="1:43" s="119" customFormat="1" ht="9" customHeight="1">
      <c r="A39" s="2"/>
      <c r="B39" s="357" t="s">
        <v>127</v>
      </c>
      <c r="C39" s="357"/>
      <c r="D39" s="357"/>
      <c r="E39" s="358"/>
      <c r="F39" s="359"/>
      <c r="G39" s="204"/>
      <c r="H39" s="205"/>
      <c r="I39" s="206"/>
      <c r="J39" s="235"/>
      <c r="K39" s="235"/>
      <c r="L39" s="207"/>
      <c r="M39" s="208"/>
      <c r="N39" s="207"/>
      <c r="O39" s="207"/>
      <c r="P39" s="207"/>
      <c r="Q39" s="207"/>
      <c r="R39" s="207"/>
      <c r="S39" s="207"/>
      <c r="T39" s="207"/>
      <c r="U39" s="207"/>
      <c r="V39" s="207"/>
      <c r="W39" s="207"/>
      <c r="X39" s="207"/>
      <c r="Y39" s="207"/>
      <c r="Z39" s="207"/>
      <c r="AA39" s="207"/>
      <c r="AB39" s="207"/>
      <c r="AC39" s="207"/>
      <c r="AD39" s="207"/>
      <c r="AE39" s="207"/>
      <c r="AF39" s="207"/>
      <c r="AG39" s="322"/>
      <c r="AH39" s="209">
        <v>14.145226356188154</v>
      </c>
      <c r="AI39" s="209">
        <v>125.75014547708174</v>
      </c>
      <c r="AJ39" s="209">
        <v>12.912784987274234</v>
      </c>
      <c r="AK39" s="209">
        <v>6.249186197182147</v>
      </c>
      <c r="AL39" s="209">
        <v>2.780289098512398</v>
      </c>
      <c r="AM39" s="209">
        <v>2.2467864476070005</v>
      </c>
      <c r="AN39" s="210">
        <v>8.6239687421642603</v>
      </c>
      <c r="AO39" s="210">
        <v>13.880015873015871</v>
      </c>
      <c r="AP39" s="210">
        <v>16.355492063492065</v>
      </c>
      <c r="AQ39" s="122"/>
    </row>
    <row r="40" spans="1:43" s="119" customFormat="1" ht="6" customHeight="1">
      <c r="A40" s="2"/>
      <c r="B40" s="360"/>
      <c r="C40" s="360"/>
      <c r="D40" s="360"/>
      <c r="E40" s="361"/>
      <c r="F40" s="362"/>
      <c r="G40" s="211"/>
      <c r="H40" s="212"/>
      <c r="I40" s="213"/>
      <c r="J40" s="230"/>
      <c r="K40" s="230"/>
      <c r="L40" s="214"/>
      <c r="M40" s="215"/>
      <c r="N40" s="214"/>
      <c r="O40" s="214"/>
      <c r="P40" s="214"/>
      <c r="Q40" s="214"/>
      <c r="R40" s="214"/>
      <c r="S40" s="214"/>
      <c r="T40" s="214"/>
      <c r="U40" s="214"/>
      <c r="V40" s="214"/>
      <c r="W40" s="214"/>
      <c r="X40" s="214"/>
      <c r="Y40" s="214"/>
      <c r="Z40" s="214"/>
      <c r="AA40" s="214"/>
      <c r="AB40" s="214"/>
      <c r="AC40" s="214"/>
      <c r="AD40" s="214"/>
      <c r="AE40" s="214"/>
      <c r="AF40" s="214"/>
      <c r="AG40" s="323"/>
      <c r="AH40" s="216"/>
      <c r="AI40" s="216"/>
      <c r="AJ40" s="216"/>
      <c r="AK40" s="216"/>
      <c r="AL40" s="216"/>
      <c r="AM40" s="216"/>
      <c r="AN40" s="214"/>
      <c r="AO40" s="214"/>
      <c r="AP40" s="214"/>
      <c r="AQ40" s="122"/>
    </row>
    <row r="41" spans="1:43" s="119" customFormat="1" ht="9" customHeight="1">
      <c r="A41" s="2"/>
      <c r="B41" s="363" t="s">
        <v>128</v>
      </c>
      <c r="C41" s="364"/>
      <c r="D41" s="364"/>
      <c r="E41" s="365"/>
      <c r="F41" s="366"/>
      <c r="G41" s="217"/>
      <c r="H41" s="218"/>
      <c r="I41" s="219"/>
      <c r="J41" s="231"/>
      <c r="K41" s="231"/>
      <c r="L41" s="220"/>
      <c r="M41" s="221"/>
      <c r="N41" s="220"/>
      <c r="O41" s="220"/>
      <c r="P41" s="220"/>
      <c r="Q41" s="220"/>
      <c r="R41" s="220"/>
      <c r="S41" s="220"/>
      <c r="T41" s="220"/>
      <c r="U41" s="220"/>
      <c r="V41" s="220"/>
      <c r="W41" s="220"/>
      <c r="X41" s="220"/>
      <c r="Y41" s="220"/>
      <c r="Z41" s="220"/>
      <c r="AA41" s="220"/>
      <c r="AB41" s="220"/>
      <c r="AC41" s="220"/>
      <c r="AD41" s="220"/>
      <c r="AE41" s="220"/>
      <c r="AF41" s="220"/>
      <c r="AG41" s="324"/>
      <c r="AH41" s="222">
        <v>6.9736635156451898</v>
      </c>
      <c r="AI41" s="222">
        <v>7.3234327692961854</v>
      </c>
      <c r="AJ41" s="222">
        <v>6.8537770547108208</v>
      </c>
      <c r="AK41" s="222">
        <v>0</v>
      </c>
      <c r="AL41" s="222">
        <v>0</v>
      </c>
      <c r="AM41" s="222">
        <v>0</v>
      </c>
      <c r="AN41" s="223">
        <v>12.876157261015813</v>
      </c>
      <c r="AO41" s="223">
        <v>18.824333333333332</v>
      </c>
      <c r="AP41" s="223">
        <v>19.126333333333335</v>
      </c>
      <c r="AQ41" s="122"/>
    </row>
    <row r="42" spans="1:43" s="119" customFormat="1" ht="9" customHeight="1">
      <c r="A42" s="2"/>
      <c r="B42" s="224" t="s">
        <v>129</v>
      </c>
      <c r="C42" s="225" t="s">
        <v>130</v>
      </c>
      <c r="D42" s="226" t="s">
        <v>131</v>
      </c>
      <c r="E42" s="367">
        <v>19.690000000000001</v>
      </c>
      <c r="F42" s="368">
        <v>30</v>
      </c>
      <c r="G42" s="227">
        <v>52.361604875571352</v>
      </c>
      <c r="H42" s="369" t="s">
        <v>466</v>
      </c>
      <c r="I42" s="228">
        <v>44559</v>
      </c>
      <c r="J42" s="187">
        <v>2.4986985944820406</v>
      </c>
      <c r="K42" s="187">
        <v>2.4986985944820406</v>
      </c>
      <c r="L42" s="188">
        <v>2.4986985944820406</v>
      </c>
      <c r="M42" s="188" t="s">
        <v>84</v>
      </c>
      <c r="N42" s="229">
        <v>28.83</v>
      </c>
      <c r="O42" s="229">
        <v>18.940000000000001</v>
      </c>
      <c r="P42" s="189">
        <v>684.47619999999995</v>
      </c>
      <c r="Q42" s="182">
        <v>176075.05795679003</v>
      </c>
      <c r="R42" s="182">
        <v>102847.447</v>
      </c>
      <c r="S42" s="370">
        <v>109665.909</v>
      </c>
      <c r="T42" s="370">
        <v>118808.182</v>
      </c>
      <c r="U42" s="182" t="s">
        <v>84</v>
      </c>
      <c r="V42" s="370" t="s">
        <v>84</v>
      </c>
      <c r="W42" s="370" t="s">
        <v>84</v>
      </c>
      <c r="X42" s="369">
        <v>0</v>
      </c>
      <c r="Y42" s="369">
        <v>0</v>
      </c>
      <c r="Z42" s="369">
        <v>0</v>
      </c>
      <c r="AA42" s="182">
        <v>16546.577000000001</v>
      </c>
      <c r="AB42" s="370">
        <v>26326.615000000002</v>
      </c>
      <c r="AC42" s="370">
        <v>28974.583000000002</v>
      </c>
      <c r="AD42" s="182">
        <v>292120.83400000009</v>
      </c>
      <c r="AE42" s="182">
        <v>468195.89195679012</v>
      </c>
      <c r="AF42" s="369">
        <v>1.0175240000000001</v>
      </c>
      <c r="AG42" s="193">
        <v>5.16771846401201</v>
      </c>
      <c r="AH42" s="191">
        <v>6.8107921134555518</v>
      </c>
      <c r="AI42" s="191">
        <v>7.1083032490974736</v>
      </c>
      <c r="AJ42" s="191">
        <v>6.6363329962925519</v>
      </c>
      <c r="AK42" s="191">
        <v>0</v>
      </c>
      <c r="AL42" s="191">
        <v>0</v>
      </c>
      <c r="AM42" s="191">
        <v>0</v>
      </c>
      <c r="AN42" s="233">
        <v>11.869764596965231</v>
      </c>
      <c r="AO42" s="234">
        <v>17.373999999999999</v>
      </c>
      <c r="AP42" s="234">
        <v>17.395</v>
      </c>
      <c r="AQ42" s="121">
        <v>1</v>
      </c>
    </row>
    <row r="43" spans="1:43" s="119" customFormat="1" ht="9" customHeight="1">
      <c r="A43" s="2"/>
      <c r="B43" s="224" t="s">
        <v>132</v>
      </c>
      <c r="C43" s="225" t="s">
        <v>27</v>
      </c>
      <c r="D43" s="226" t="s">
        <v>133</v>
      </c>
      <c r="E43" s="367">
        <v>21.51</v>
      </c>
      <c r="F43" s="368">
        <v>30.509719848632812</v>
      </c>
      <c r="G43" s="227">
        <v>41.839701760264106</v>
      </c>
      <c r="H43" s="369" t="s">
        <v>466</v>
      </c>
      <c r="I43" s="228">
        <v>44559</v>
      </c>
      <c r="J43" s="187">
        <v>2.7613223772214868</v>
      </c>
      <c r="K43" s="187">
        <v>2.7613223772214868</v>
      </c>
      <c r="L43" s="188">
        <v>2.7613223772214868</v>
      </c>
      <c r="M43" s="188" t="s">
        <v>84</v>
      </c>
      <c r="N43" s="229">
        <v>28.315999999999999</v>
      </c>
      <c r="O43" s="229">
        <v>19.724</v>
      </c>
      <c r="P43" s="189">
        <v>620.48239999999998</v>
      </c>
      <c r="Q43" s="182">
        <v>200325.79287080999</v>
      </c>
      <c r="R43" s="182">
        <v>172403</v>
      </c>
      <c r="S43" s="370">
        <v>120868.875</v>
      </c>
      <c r="T43" s="370">
        <v>132633.25</v>
      </c>
      <c r="U43" s="182" t="s">
        <v>84</v>
      </c>
      <c r="V43" s="370" t="s">
        <v>84</v>
      </c>
      <c r="W43" s="370" t="s">
        <v>84</v>
      </c>
      <c r="X43" s="369">
        <v>0</v>
      </c>
      <c r="Y43" s="369">
        <v>0</v>
      </c>
      <c r="Z43" s="369">
        <v>0</v>
      </c>
      <c r="AA43" s="182">
        <v>18896</v>
      </c>
      <c r="AB43" s="370">
        <v>26610.545000000002</v>
      </c>
      <c r="AC43" s="370">
        <v>28808.5</v>
      </c>
      <c r="AD43" s="182">
        <v>145257</v>
      </c>
      <c r="AE43" s="182">
        <v>345582.79287081002</v>
      </c>
      <c r="AF43" s="369">
        <v>0.92434799999999995</v>
      </c>
      <c r="AG43" s="193">
        <v>4.2972942664422638</v>
      </c>
      <c r="AH43" s="191">
        <v>7.3362892223738072</v>
      </c>
      <c r="AI43" s="191">
        <v>7.969618377176733</v>
      </c>
      <c r="AJ43" s="191">
        <v>7.3014256619144602</v>
      </c>
      <c r="AK43" s="191">
        <v>0</v>
      </c>
      <c r="AL43" s="191">
        <v>0</v>
      </c>
      <c r="AM43" s="191">
        <v>0</v>
      </c>
      <c r="AN43" s="233">
        <v>13.501096749762432</v>
      </c>
      <c r="AO43" s="234">
        <v>18.797000000000001</v>
      </c>
      <c r="AP43" s="234">
        <v>18.77</v>
      </c>
      <c r="AQ43" s="121">
        <v>1</v>
      </c>
    </row>
    <row r="44" spans="1:43" s="119" customFormat="1" ht="9" customHeight="1">
      <c r="A44" s="2"/>
      <c r="B44" s="224" t="s">
        <v>134</v>
      </c>
      <c r="C44" s="225" t="s">
        <v>135</v>
      </c>
      <c r="D44" s="226" t="s">
        <v>136</v>
      </c>
      <c r="E44" s="367">
        <v>30.74</v>
      </c>
      <c r="F44" s="368">
        <v>52</v>
      </c>
      <c r="G44" s="227">
        <v>69.160702667534153</v>
      </c>
      <c r="H44" s="369" t="s">
        <v>466</v>
      </c>
      <c r="I44" s="228">
        <v>44559</v>
      </c>
      <c r="J44" s="187">
        <v>2.5350233488992568</v>
      </c>
      <c r="K44" s="187">
        <v>2.5350233488992568</v>
      </c>
      <c r="L44" s="188">
        <v>2.5350233488992568</v>
      </c>
      <c r="M44" s="188" t="s">
        <v>84</v>
      </c>
      <c r="N44" s="229">
        <v>45.716999999999999</v>
      </c>
      <c r="O44" s="229">
        <v>29.84</v>
      </c>
      <c r="P44" s="189">
        <v>74.731290000000001</v>
      </c>
      <c r="Q44" s="182">
        <v>114777.5172134</v>
      </c>
      <c r="R44" s="182">
        <v>71712.498999999996</v>
      </c>
      <c r="S44" s="370">
        <v>75006.429000000004</v>
      </c>
      <c r="T44" s="370">
        <v>79701</v>
      </c>
      <c r="U44" s="182" t="s">
        <v>84</v>
      </c>
      <c r="V44" s="370" t="s">
        <v>84</v>
      </c>
      <c r="W44" s="370" t="s">
        <v>84</v>
      </c>
      <c r="X44" s="369">
        <v>0</v>
      </c>
      <c r="Y44" s="369">
        <v>0</v>
      </c>
      <c r="Z44" s="369">
        <v>0</v>
      </c>
      <c r="AA44" s="182">
        <v>13418.529</v>
      </c>
      <c r="AB44" s="370">
        <v>16666.332999999999</v>
      </c>
      <c r="AC44" s="370">
        <v>17173.332999999999</v>
      </c>
      <c r="AD44" s="182">
        <v>128476.31700000001</v>
      </c>
      <c r="AE44" s="182">
        <v>243253.83421340003</v>
      </c>
      <c r="AF44" s="369">
        <v>2.8358289999999999</v>
      </c>
      <c r="AG44" s="193">
        <v>9.2252090369716591</v>
      </c>
      <c r="AH44" s="191">
        <v>6.7739092111062131</v>
      </c>
      <c r="AI44" s="191">
        <v>6.8923766816143495</v>
      </c>
      <c r="AJ44" s="191">
        <v>6.6235725059254467</v>
      </c>
      <c r="AK44" s="191">
        <v>0</v>
      </c>
      <c r="AL44" s="191">
        <v>0</v>
      </c>
      <c r="AM44" s="191">
        <v>0</v>
      </c>
      <c r="AN44" s="233">
        <v>13.257610436319773</v>
      </c>
      <c r="AO44" s="234">
        <v>20.302</v>
      </c>
      <c r="AP44" s="234">
        <v>21.214000000000002</v>
      </c>
      <c r="AQ44" s="121">
        <v>1</v>
      </c>
    </row>
    <row r="45" spans="1:43" s="119" customFormat="1" ht="9" customHeight="1">
      <c r="A45" s="2"/>
      <c r="B45" s="224"/>
      <c r="C45" s="226"/>
      <c r="D45" s="226"/>
      <c r="E45" s="367"/>
      <c r="F45" s="368"/>
      <c r="G45" s="227"/>
      <c r="H45" s="369"/>
      <c r="I45" s="228"/>
      <c r="J45" s="187"/>
      <c r="K45" s="187"/>
      <c r="L45" s="188"/>
      <c r="M45" s="188"/>
      <c r="N45" s="229"/>
      <c r="O45" s="229"/>
      <c r="P45" s="189"/>
      <c r="Q45" s="182"/>
      <c r="R45" s="182"/>
      <c r="S45" s="370"/>
      <c r="T45" s="370"/>
      <c r="U45" s="182"/>
      <c r="V45" s="370"/>
      <c r="W45" s="370"/>
      <c r="X45" s="369"/>
      <c r="Y45" s="369"/>
      <c r="Z45" s="369"/>
      <c r="AA45" s="182"/>
      <c r="AB45" s="370"/>
      <c r="AC45" s="370"/>
      <c r="AD45" s="182"/>
      <c r="AE45" s="182"/>
      <c r="AF45" s="369"/>
      <c r="AG45" s="371"/>
      <c r="AH45" s="191"/>
      <c r="AI45" s="191"/>
      <c r="AJ45" s="191"/>
      <c r="AK45" s="191"/>
      <c r="AL45" s="191"/>
      <c r="AM45" s="191"/>
      <c r="AN45" s="233"/>
      <c r="AO45" s="234"/>
      <c r="AP45" s="234"/>
      <c r="AQ45" s="122"/>
    </row>
    <row r="46" spans="1:43" s="119" customFormat="1" ht="9" customHeight="1">
      <c r="A46" s="2"/>
      <c r="B46" s="363" t="s">
        <v>137</v>
      </c>
      <c r="C46" s="364"/>
      <c r="D46" s="364"/>
      <c r="E46" s="365"/>
      <c r="F46" s="366"/>
      <c r="G46" s="217"/>
      <c r="H46" s="218"/>
      <c r="I46" s="219"/>
      <c r="J46" s="231"/>
      <c r="K46" s="231"/>
      <c r="L46" s="220"/>
      <c r="M46" s="221"/>
      <c r="N46" s="220"/>
      <c r="O46" s="220"/>
      <c r="P46" s="220"/>
      <c r="Q46" s="220"/>
      <c r="R46" s="220"/>
      <c r="S46" s="220"/>
      <c r="T46" s="220"/>
      <c r="U46" s="220"/>
      <c r="V46" s="220"/>
      <c r="W46" s="220"/>
      <c r="X46" s="220"/>
      <c r="Y46" s="220"/>
      <c r="Z46" s="220"/>
      <c r="AA46" s="220"/>
      <c r="AB46" s="220"/>
      <c r="AC46" s="220"/>
      <c r="AD46" s="220"/>
      <c r="AE46" s="220"/>
      <c r="AF46" s="220"/>
      <c r="AG46" s="324"/>
      <c r="AH46" s="222">
        <v>25.289046621773959</v>
      </c>
      <c r="AI46" s="222">
        <v>357.59500981728797</v>
      </c>
      <c r="AJ46" s="222">
        <v>22.698133534952113</v>
      </c>
      <c r="AK46" s="222">
        <v>2.7753949611128883</v>
      </c>
      <c r="AL46" s="222">
        <v>4.8257541158851547</v>
      </c>
      <c r="AM46" s="222">
        <v>3.924726081831357</v>
      </c>
      <c r="AN46" s="223">
        <v>5.0489899714246906</v>
      </c>
      <c r="AO46" s="223">
        <v>11.185</v>
      </c>
      <c r="AP46" s="223">
        <v>11.641999999999999</v>
      </c>
      <c r="AQ46" s="122"/>
    </row>
    <row r="47" spans="1:43" s="119" customFormat="1" ht="9" customHeight="1">
      <c r="A47" s="2"/>
      <c r="B47" s="224" t="s">
        <v>138</v>
      </c>
      <c r="C47" s="225" t="s">
        <v>139</v>
      </c>
      <c r="D47" s="226" t="s">
        <v>140</v>
      </c>
      <c r="E47" s="367">
        <v>15.55</v>
      </c>
      <c r="F47" s="368">
        <v>21</v>
      </c>
      <c r="G47" s="227">
        <v>35.048231511254002</v>
      </c>
      <c r="H47" s="369" t="s">
        <v>466</v>
      </c>
      <c r="I47" s="228">
        <v>44559</v>
      </c>
      <c r="J47" s="187">
        <v>-0.43539505698553249</v>
      </c>
      <c r="K47" s="187">
        <v>-0.43539505698553249</v>
      </c>
      <c r="L47" s="188">
        <v>-0.43539505698553249</v>
      </c>
      <c r="M47" s="188" t="s">
        <v>84</v>
      </c>
      <c r="N47" s="229">
        <v>18.239999999999998</v>
      </c>
      <c r="O47" s="229">
        <v>14.02</v>
      </c>
      <c r="P47" s="189">
        <v>14.024100000000001</v>
      </c>
      <c r="Q47" s="182">
        <v>3515.7013349000003</v>
      </c>
      <c r="R47" s="182">
        <v>6216.3789999999999</v>
      </c>
      <c r="S47" s="370">
        <v>1745</v>
      </c>
      <c r="T47" s="370">
        <v>2054</v>
      </c>
      <c r="U47" s="182" t="s">
        <v>84</v>
      </c>
      <c r="V47" s="370" t="s">
        <v>84</v>
      </c>
      <c r="W47" s="370" t="s">
        <v>84</v>
      </c>
      <c r="X47" s="369">
        <v>0</v>
      </c>
      <c r="Y47" s="369">
        <v>0</v>
      </c>
      <c r="Z47" s="369">
        <v>0</v>
      </c>
      <c r="AA47" s="182">
        <v>322.07600000000002</v>
      </c>
      <c r="AB47" s="370">
        <v>537.66700000000003</v>
      </c>
      <c r="AC47" s="370">
        <v>641.16700000000003</v>
      </c>
      <c r="AD47" s="182">
        <v>15118.409000000003</v>
      </c>
      <c r="AE47" s="182">
        <v>18634.110334900004</v>
      </c>
      <c r="AF47" s="369">
        <v>1.252146</v>
      </c>
      <c r="AG47" s="193">
        <v>8.0523858882989909</v>
      </c>
      <c r="AH47" s="191">
        <v>5.6238698010849912</v>
      </c>
      <c r="AI47" s="191">
        <v>6.3991769547325106</v>
      </c>
      <c r="AJ47" s="191">
        <v>5.362068965517242</v>
      </c>
      <c r="AK47" s="191">
        <v>0</v>
      </c>
      <c r="AL47" s="191">
        <v>0</v>
      </c>
      <c r="AM47" s="191">
        <v>0</v>
      </c>
      <c r="AN47" s="233">
        <v>7.733849397314879</v>
      </c>
      <c r="AO47" s="234">
        <v>12.574</v>
      </c>
      <c r="AP47" s="234">
        <v>13.838000000000001</v>
      </c>
      <c r="AQ47" s="121">
        <v>1</v>
      </c>
    </row>
    <row r="48" spans="1:43" s="119" customFormat="1" ht="9" customHeight="1">
      <c r="A48" s="2"/>
      <c r="B48" s="224" t="s">
        <v>506</v>
      </c>
      <c r="C48" s="225" t="s">
        <v>507</v>
      </c>
      <c r="D48" s="226" t="s">
        <v>508</v>
      </c>
      <c r="E48" s="367">
        <v>28.15</v>
      </c>
      <c r="F48" s="368">
        <v>75</v>
      </c>
      <c r="G48" s="227">
        <v>166.42984014209591</v>
      </c>
      <c r="H48" s="369" t="s">
        <v>466</v>
      </c>
      <c r="I48" s="228" t="s">
        <v>404</v>
      </c>
      <c r="J48" s="187">
        <v>-1.4700735036751844</v>
      </c>
      <c r="K48" s="187">
        <v>-1.4700735036751844</v>
      </c>
      <c r="L48" s="188">
        <v>-1.4700735036751844</v>
      </c>
      <c r="M48" s="188" t="s">
        <v>84</v>
      </c>
      <c r="N48" s="229">
        <v>86.77</v>
      </c>
      <c r="O48" s="229">
        <v>27.5</v>
      </c>
      <c r="P48" s="189">
        <v>306.65710000000001</v>
      </c>
      <c r="Q48" s="182">
        <v>24096.603138189996</v>
      </c>
      <c r="R48" s="182">
        <v>1382.92</v>
      </c>
      <c r="S48" s="370">
        <v>2030.6670000000001</v>
      </c>
      <c r="T48" s="370">
        <v>3652</v>
      </c>
      <c r="U48" s="182" t="s">
        <v>84</v>
      </c>
      <c r="V48" s="370" t="s">
        <v>84</v>
      </c>
      <c r="W48" s="370" t="s">
        <v>84</v>
      </c>
      <c r="X48" s="369">
        <v>0</v>
      </c>
      <c r="Y48" s="369">
        <v>0</v>
      </c>
      <c r="Z48" s="369">
        <v>0</v>
      </c>
      <c r="AA48" s="182">
        <v>-7.1970000000000001</v>
      </c>
      <c r="AB48" s="370">
        <v>91.8</v>
      </c>
      <c r="AC48" s="370">
        <v>374.40000000000003</v>
      </c>
      <c r="AD48" s="182">
        <v>-925.17399999999952</v>
      </c>
      <c r="AE48" s="182">
        <v>23171.429138189997</v>
      </c>
      <c r="AF48" s="369">
        <v>4.9842909999999997E-2</v>
      </c>
      <c r="AG48" s="193">
        <v>0.17706185685169634</v>
      </c>
      <c r="AH48" s="191">
        <v>80.428571428571416</v>
      </c>
      <c r="AI48" s="191">
        <v>1407.5</v>
      </c>
      <c r="AJ48" s="191">
        <v>70.374999999999986</v>
      </c>
      <c r="AK48" s="191">
        <v>0</v>
      </c>
      <c r="AL48" s="191">
        <v>0</v>
      </c>
      <c r="AM48" s="191">
        <v>0</v>
      </c>
      <c r="AN48" s="233">
        <v>-0.26181939292758427</v>
      </c>
      <c r="AO48" s="234">
        <v>1.73</v>
      </c>
      <c r="AP48" s="234">
        <v>4.84</v>
      </c>
      <c r="AQ48" s="121">
        <v>0</v>
      </c>
    </row>
    <row r="49" spans="1:43" s="119" customFormat="1" ht="9" customHeight="1">
      <c r="A49" s="2"/>
      <c r="B49" s="224" t="s">
        <v>390</v>
      </c>
      <c r="C49" s="225" t="s">
        <v>391</v>
      </c>
      <c r="D49" s="226" t="s">
        <v>392</v>
      </c>
      <c r="E49" s="367">
        <v>20.18</v>
      </c>
      <c r="F49" s="368">
        <v>37</v>
      </c>
      <c r="G49" s="227">
        <v>83.349851337958384</v>
      </c>
      <c r="H49" s="369" t="s">
        <v>466</v>
      </c>
      <c r="I49" s="228">
        <v>44559</v>
      </c>
      <c r="J49" s="187">
        <v>-3.9047619047619109</v>
      </c>
      <c r="K49" s="187">
        <v>-3.9047619047619109</v>
      </c>
      <c r="L49" s="188">
        <v>-3.9047619047619109</v>
      </c>
      <c r="M49" s="188" t="s">
        <v>84</v>
      </c>
      <c r="N49" s="229">
        <v>32.729999999999997</v>
      </c>
      <c r="O49" s="229">
        <v>19.5</v>
      </c>
      <c r="P49" s="189">
        <v>237.44919999999999</v>
      </c>
      <c r="Q49" s="182">
        <v>77397.833375620001</v>
      </c>
      <c r="R49" s="182">
        <v>20098.909</v>
      </c>
      <c r="S49" s="370">
        <v>10771</v>
      </c>
      <c r="T49" s="370">
        <v>12790</v>
      </c>
      <c r="U49" s="182">
        <v>15261.123</v>
      </c>
      <c r="V49" s="370">
        <v>8777</v>
      </c>
      <c r="W49" s="370">
        <v>10792</v>
      </c>
      <c r="X49" s="369">
        <v>75.930106455031961</v>
      </c>
      <c r="Y49" s="369">
        <v>81.487327081979387</v>
      </c>
      <c r="Z49" s="369">
        <v>84.378420641125885</v>
      </c>
      <c r="AA49" s="182">
        <v>3976.3820000000001</v>
      </c>
      <c r="AB49" s="370">
        <v>6254.4000000000005</v>
      </c>
      <c r="AC49" s="370">
        <v>6785.6</v>
      </c>
      <c r="AD49" s="182">
        <v>134380.386</v>
      </c>
      <c r="AE49" s="182">
        <v>211778.21937562001</v>
      </c>
      <c r="AF49" s="369">
        <v>0.39335160000000002</v>
      </c>
      <c r="AG49" s="193">
        <v>1.9492149884684236</v>
      </c>
      <c r="AH49" s="191">
        <v>10.791443850267379</v>
      </c>
      <c r="AI49" s="191">
        <v>12.230303030303029</v>
      </c>
      <c r="AJ49" s="191">
        <v>11.118457300275482</v>
      </c>
      <c r="AK49" s="191">
        <v>13.876974805564441</v>
      </c>
      <c r="AL49" s="191">
        <v>24.128770579425773</v>
      </c>
      <c r="AM49" s="191">
        <v>19.623630409156785</v>
      </c>
      <c r="AN49" s="233">
        <v>16.545064302101274</v>
      </c>
      <c r="AO49" s="234">
        <v>19.298000000000002</v>
      </c>
      <c r="AP49" s="234">
        <v>17.48</v>
      </c>
      <c r="AQ49" s="121">
        <v>1</v>
      </c>
    </row>
    <row r="50" spans="1:43" s="119" customFormat="1" ht="9" customHeight="1">
      <c r="A50" s="2"/>
      <c r="B50" s="224" t="s">
        <v>141</v>
      </c>
      <c r="C50" s="225" t="s">
        <v>142</v>
      </c>
      <c r="D50" s="226" t="s">
        <v>143</v>
      </c>
      <c r="E50" s="367">
        <v>9.5</v>
      </c>
      <c r="F50" s="368">
        <v>15</v>
      </c>
      <c r="G50" s="227">
        <v>57.894736842105267</v>
      </c>
      <c r="H50" s="369" t="s">
        <v>465</v>
      </c>
      <c r="I50" s="228">
        <v>44559</v>
      </c>
      <c r="J50" s="187">
        <v>-1.5544041450777257</v>
      </c>
      <c r="K50" s="187">
        <v>-1.5544041450777257</v>
      </c>
      <c r="L50" s="188">
        <v>-1.5544041450777257</v>
      </c>
      <c r="M50" s="188" t="s">
        <v>84</v>
      </c>
      <c r="N50" s="229">
        <v>14.89</v>
      </c>
      <c r="O50" s="229">
        <v>9.16</v>
      </c>
      <c r="P50" s="189">
        <v>31.943909999999999</v>
      </c>
      <c r="Q50" s="182">
        <v>4389.1256161299998</v>
      </c>
      <c r="R50" s="182">
        <v>10646.513999999999</v>
      </c>
      <c r="S50" s="370">
        <v>6504</v>
      </c>
      <c r="T50" s="370">
        <v>6982.5</v>
      </c>
      <c r="U50" s="182" t="s">
        <v>84</v>
      </c>
      <c r="V50" s="370" t="s">
        <v>84</v>
      </c>
      <c r="W50" s="370" t="s">
        <v>84</v>
      </c>
      <c r="X50" s="369">
        <v>0</v>
      </c>
      <c r="Y50" s="369">
        <v>0</v>
      </c>
      <c r="Z50" s="369">
        <v>0</v>
      </c>
      <c r="AA50" s="182">
        <v>727.476</v>
      </c>
      <c r="AB50" s="370">
        <v>915.28600000000006</v>
      </c>
      <c r="AC50" s="370">
        <v>987</v>
      </c>
      <c r="AD50" s="182">
        <v>-6111.0020000000004</v>
      </c>
      <c r="AE50" s="182">
        <v>-1721.8763838700006</v>
      </c>
      <c r="AF50" s="369">
        <v>1.0321130000000001</v>
      </c>
      <c r="AG50" s="193">
        <v>10.864350670262386</v>
      </c>
      <c r="AH50" s="191">
        <v>4.312301407172038</v>
      </c>
      <c r="AI50" s="191">
        <v>4.2505592841163313</v>
      </c>
      <c r="AJ50" s="191">
        <v>3.9370078740157477</v>
      </c>
      <c r="AK50" s="191">
        <v>0</v>
      </c>
      <c r="AL50" s="191">
        <v>0</v>
      </c>
      <c r="AM50" s="191">
        <v>0</v>
      </c>
      <c r="AN50" s="233">
        <v>9.0165673154446768</v>
      </c>
      <c r="AO50" s="234">
        <v>11.138</v>
      </c>
      <c r="AP50" s="234">
        <v>10.41</v>
      </c>
      <c r="AQ50" s="121"/>
    </row>
    <row r="51" spans="1:43" s="119" customFormat="1" ht="9" customHeight="1">
      <c r="A51" s="2"/>
      <c r="B51" s="224" t="s">
        <v>144</v>
      </c>
      <c r="C51" s="225"/>
      <c r="D51" s="226" t="s">
        <v>145</v>
      </c>
      <c r="E51" s="367">
        <v>1.76</v>
      </c>
      <c r="F51" s="368" t="s">
        <v>464</v>
      </c>
      <c r="G51" s="227" t="s">
        <v>93</v>
      </c>
      <c r="H51" s="369" t="s">
        <v>403</v>
      </c>
      <c r="I51" s="228" t="s">
        <v>404</v>
      </c>
      <c r="J51" s="187">
        <v>-1.6759776536312887</v>
      </c>
      <c r="K51" s="187">
        <v>-1.6759776536312887</v>
      </c>
      <c r="L51" s="188">
        <v>-1.6759776536312887</v>
      </c>
      <c r="M51" s="188" t="s">
        <v>84</v>
      </c>
      <c r="N51" s="229">
        <v>3.59</v>
      </c>
      <c r="O51" s="229">
        <v>1.66</v>
      </c>
      <c r="P51" s="189">
        <v>0.29686780000000002</v>
      </c>
      <c r="Q51" s="182">
        <v>260.75766464000003</v>
      </c>
      <c r="R51" s="182">
        <v>727.79</v>
      </c>
      <c r="S51" s="370" t="s">
        <v>84</v>
      </c>
      <c r="T51" s="370" t="s">
        <v>84</v>
      </c>
      <c r="U51" s="182" t="s">
        <v>84</v>
      </c>
      <c r="V51" s="370" t="s">
        <v>84</v>
      </c>
      <c r="W51" s="370" t="s">
        <v>84</v>
      </c>
      <c r="X51" s="369">
        <v>0</v>
      </c>
      <c r="Y51" s="369">
        <v>0</v>
      </c>
      <c r="Z51" s="369">
        <v>0</v>
      </c>
      <c r="AA51" s="182">
        <v>-63.624000000000002</v>
      </c>
      <c r="AB51" s="370" t="s">
        <v>84</v>
      </c>
      <c r="AC51" s="370" t="s">
        <v>84</v>
      </c>
      <c r="AD51" s="182">
        <v>2515.42</v>
      </c>
      <c r="AE51" s="182">
        <v>2776.1776646400003</v>
      </c>
      <c r="AF51" s="369">
        <v>0</v>
      </c>
      <c r="AG51" s="193" t="s">
        <v>84</v>
      </c>
      <c r="AH51" s="191" t="s">
        <v>84</v>
      </c>
      <c r="AI51" s="191" t="s">
        <v>84</v>
      </c>
      <c r="AJ51" s="191" t="s">
        <v>84</v>
      </c>
      <c r="AK51" s="191">
        <v>0</v>
      </c>
      <c r="AL51" s="191">
        <v>0</v>
      </c>
      <c r="AM51" s="191">
        <v>0</v>
      </c>
      <c r="AN51" s="233">
        <v>-7.7887117648097899</v>
      </c>
      <c r="AO51" s="234" t="s">
        <v>84</v>
      </c>
      <c r="AP51" s="234" t="s">
        <v>84</v>
      </c>
      <c r="AQ51" s="121">
        <v>1</v>
      </c>
    </row>
    <row r="52" spans="1:43" s="119" customFormat="1" ht="9" customHeight="1">
      <c r="A52" s="2"/>
      <c r="B52" s="68"/>
      <c r="C52" s="68"/>
      <c r="D52" s="68"/>
      <c r="E52" s="68"/>
      <c r="F52" s="68"/>
      <c r="G52" s="108"/>
      <c r="H52" s="68"/>
      <c r="I52" s="236"/>
      <c r="J52" s="78"/>
      <c r="K52" s="78"/>
      <c r="L52" s="68"/>
      <c r="M52" s="68"/>
      <c r="N52" s="68"/>
      <c r="O52" s="68"/>
      <c r="P52" s="68"/>
      <c r="Q52" s="372"/>
      <c r="R52" s="237"/>
      <c r="S52" s="73"/>
      <c r="T52" s="68"/>
      <c r="U52" s="68"/>
      <c r="V52" s="68"/>
      <c r="W52" s="68"/>
      <c r="X52" s="68"/>
      <c r="Y52" s="68"/>
      <c r="Z52" s="68"/>
      <c r="AA52" s="74"/>
      <c r="AB52" s="74"/>
      <c r="AC52" s="68"/>
      <c r="AD52" s="68"/>
      <c r="AE52" s="68"/>
      <c r="AF52" s="68"/>
      <c r="AG52" s="326"/>
      <c r="AH52" s="238"/>
      <c r="AI52" s="238"/>
      <c r="AJ52" s="239"/>
      <c r="AK52" s="238"/>
      <c r="AL52" s="239"/>
      <c r="AM52" s="239"/>
      <c r="AN52" s="68"/>
      <c r="AO52" s="68"/>
      <c r="AP52" s="68"/>
      <c r="AQ52" s="121"/>
    </row>
    <row r="53" spans="1:43" s="119" customFormat="1" ht="9" customHeight="1">
      <c r="A53" s="2"/>
      <c r="B53" s="363" t="s">
        <v>337</v>
      </c>
      <c r="C53" s="364"/>
      <c r="D53" s="364"/>
      <c r="E53" s="365"/>
      <c r="F53" s="366"/>
      <c r="G53" s="217"/>
      <c r="H53" s="218"/>
      <c r="I53" s="219"/>
      <c r="J53" s="231"/>
      <c r="K53" s="231"/>
      <c r="L53" s="220"/>
      <c r="M53" s="221"/>
      <c r="N53" s="220"/>
      <c r="O53" s="220"/>
      <c r="P53" s="220"/>
      <c r="Q53" s="220"/>
      <c r="R53" s="220"/>
      <c r="S53" s="220"/>
      <c r="T53" s="220"/>
      <c r="U53" s="220"/>
      <c r="V53" s="220"/>
      <c r="W53" s="220"/>
      <c r="X53" s="220"/>
      <c r="Y53" s="220"/>
      <c r="Z53" s="220"/>
      <c r="AA53" s="220"/>
      <c r="AB53" s="220"/>
      <c r="AC53" s="220"/>
      <c r="AD53" s="220"/>
      <c r="AE53" s="220"/>
      <c r="AF53" s="220"/>
      <c r="AG53" s="324"/>
      <c r="AH53" s="222">
        <v>10.172968931145313</v>
      </c>
      <c r="AI53" s="222">
        <v>12.331993844661092</v>
      </c>
      <c r="AJ53" s="222">
        <v>9.1864443721597659</v>
      </c>
      <c r="AK53" s="222">
        <v>15.972163630433553</v>
      </c>
      <c r="AL53" s="222">
        <v>3.5151131796520385</v>
      </c>
      <c r="AM53" s="222">
        <v>2.8156332609896446</v>
      </c>
      <c r="AN53" s="223">
        <v>7.9467589940522823</v>
      </c>
      <c r="AO53" s="223">
        <v>11.630714285714285</v>
      </c>
      <c r="AP53" s="223">
        <v>18.29814285714286</v>
      </c>
      <c r="AQ53" s="122"/>
    </row>
    <row r="54" spans="1:43" s="119" customFormat="1" ht="9" customHeight="1">
      <c r="A54" s="2"/>
      <c r="B54" s="224" t="s">
        <v>363</v>
      </c>
      <c r="C54" s="225" t="s">
        <v>405</v>
      </c>
      <c r="D54" s="226" t="s">
        <v>406</v>
      </c>
      <c r="E54" s="367">
        <v>10.72</v>
      </c>
      <c r="F54" s="368">
        <v>16.299999237060547</v>
      </c>
      <c r="G54" s="227">
        <v>52.052231688997622</v>
      </c>
      <c r="H54" s="369" t="s">
        <v>466</v>
      </c>
      <c r="I54" s="228">
        <v>44512</v>
      </c>
      <c r="J54" s="187">
        <v>-3.3363390441839447</v>
      </c>
      <c r="K54" s="187">
        <v>-3.3363390441839447</v>
      </c>
      <c r="L54" s="188">
        <v>-3.3363390441839447</v>
      </c>
      <c r="M54" s="188" t="s">
        <v>84</v>
      </c>
      <c r="N54" s="229">
        <v>21.132000000000001</v>
      </c>
      <c r="O54" s="229">
        <v>10.71</v>
      </c>
      <c r="P54" s="189">
        <v>399.60730000000001</v>
      </c>
      <c r="Q54" s="182">
        <v>65670.720000000001</v>
      </c>
      <c r="R54" s="182">
        <v>8382.5750000000007</v>
      </c>
      <c r="S54" s="370">
        <v>10705</v>
      </c>
      <c r="T54" s="370">
        <v>11610</v>
      </c>
      <c r="U54" s="182">
        <v>6641.3449999999993</v>
      </c>
      <c r="V54" s="370">
        <v>7514.8180000000002</v>
      </c>
      <c r="W54" s="370">
        <v>7520.5450000000001</v>
      </c>
      <c r="X54" s="369">
        <v>79.227981855217493</v>
      </c>
      <c r="Y54" s="369">
        <v>70.199140588510048</v>
      </c>
      <c r="Z54" s="369">
        <v>64.776442721791554</v>
      </c>
      <c r="AA54" s="182">
        <v>4152.3040000000001</v>
      </c>
      <c r="AB54" s="370">
        <v>5180</v>
      </c>
      <c r="AC54" s="370">
        <v>5299.5</v>
      </c>
      <c r="AD54" s="182">
        <v>-10856.27</v>
      </c>
      <c r="AE54" s="182">
        <v>54814.45</v>
      </c>
      <c r="AF54" s="369">
        <v>1.1587369999999999</v>
      </c>
      <c r="AG54" s="193">
        <v>10.809114397461734</v>
      </c>
      <c r="AH54" s="191">
        <v>12.68639053254438</v>
      </c>
      <c r="AI54" s="191">
        <v>11.664853101196954</v>
      </c>
      <c r="AJ54" s="191">
        <v>12.465116279069768</v>
      </c>
      <c r="AK54" s="191">
        <v>8.2535164187374708</v>
      </c>
      <c r="AL54" s="191">
        <v>7.2941819748661905</v>
      </c>
      <c r="AM54" s="191">
        <v>7.2886273534697281</v>
      </c>
      <c r="AN54" s="233">
        <v>16.643183755056029</v>
      </c>
      <c r="AO54" s="234">
        <v>21.17</v>
      </c>
      <c r="AP54" s="234">
        <v>22.562000000000001</v>
      </c>
      <c r="AQ54" s="121">
        <v>0</v>
      </c>
    </row>
    <row r="55" spans="1:43" s="119" customFormat="1" ht="9" customHeight="1">
      <c r="A55" s="2"/>
      <c r="B55" s="224" t="s">
        <v>148</v>
      </c>
      <c r="C55" s="225" t="s">
        <v>149</v>
      </c>
      <c r="D55" s="226" t="s">
        <v>150</v>
      </c>
      <c r="E55" s="367">
        <v>12.58</v>
      </c>
      <c r="F55" s="368" t="s">
        <v>464</v>
      </c>
      <c r="G55" s="227" t="s">
        <v>93</v>
      </c>
      <c r="H55" s="369" t="s">
        <v>403</v>
      </c>
      <c r="I55" s="228" t="s">
        <v>404</v>
      </c>
      <c r="J55" s="187">
        <v>-3.6753445635528403</v>
      </c>
      <c r="K55" s="187">
        <v>-3.6753445635528403</v>
      </c>
      <c r="L55" s="188">
        <v>-3.6753445635528403</v>
      </c>
      <c r="M55" s="188" t="s">
        <v>84</v>
      </c>
      <c r="N55" s="229">
        <v>28.98</v>
      </c>
      <c r="O55" s="229">
        <v>11.51</v>
      </c>
      <c r="P55" s="189">
        <v>2.844284</v>
      </c>
      <c r="Q55" s="182">
        <v>525.84399999999994</v>
      </c>
      <c r="R55" s="182">
        <v>456.85</v>
      </c>
      <c r="S55" s="370" t="s">
        <v>84</v>
      </c>
      <c r="T55" s="370" t="s">
        <v>84</v>
      </c>
      <c r="U55" s="182">
        <v>130.78800000000001</v>
      </c>
      <c r="V55" s="370" t="s">
        <v>84</v>
      </c>
      <c r="W55" s="370" t="s">
        <v>84</v>
      </c>
      <c r="X55" s="369">
        <v>28.628214950202473</v>
      </c>
      <c r="Y55" s="369">
        <v>0</v>
      </c>
      <c r="Z55" s="369">
        <v>0</v>
      </c>
      <c r="AA55" s="182">
        <v>46.780999999999999</v>
      </c>
      <c r="AB55" s="370" t="s">
        <v>84</v>
      </c>
      <c r="AC55" s="370" t="s">
        <v>84</v>
      </c>
      <c r="AD55" s="182">
        <v>49.406999999999996</v>
      </c>
      <c r="AE55" s="182">
        <v>575.25099999999998</v>
      </c>
      <c r="AF55" s="369">
        <v>0.48625970000000002</v>
      </c>
      <c r="AG55" s="193">
        <v>3.8653396555653439</v>
      </c>
      <c r="AH55" s="191" t="s">
        <v>84</v>
      </c>
      <c r="AI55" s="191" t="s">
        <v>84</v>
      </c>
      <c r="AJ55" s="191" t="s">
        <v>84</v>
      </c>
      <c r="AK55" s="191">
        <v>4.39834694314463</v>
      </c>
      <c r="AL55" s="191">
        <v>0</v>
      </c>
      <c r="AM55" s="191">
        <v>0</v>
      </c>
      <c r="AN55" s="233">
        <v>17.025481537570482</v>
      </c>
      <c r="AO55" s="234" t="s">
        <v>84</v>
      </c>
      <c r="AP55" s="234" t="s">
        <v>84</v>
      </c>
      <c r="AQ55" s="121">
        <v>1</v>
      </c>
    </row>
    <row r="56" spans="1:43" s="119" customFormat="1" ht="9" customHeight="1">
      <c r="A56" s="2"/>
      <c r="B56" s="224" t="s">
        <v>146</v>
      </c>
      <c r="C56" s="225" t="s">
        <v>26</v>
      </c>
      <c r="D56" s="226" t="s">
        <v>147</v>
      </c>
      <c r="E56" s="367">
        <v>2.19</v>
      </c>
      <c r="F56" s="368">
        <v>3.5</v>
      </c>
      <c r="G56" s="227">
        <v>59.817351598173516</v>
      </c>
      <c r="H56" s="369" t="s">
        <v>465</v>
      </c>
      <c r="I56" s="228">
        <v>44504</v>
      </c>
      <c r="J56" s="187">
        <v>-3.9473684210526438</v>
      </c>
      <c r="K56" s="187">
        <v>-3.9473684210526438</v>
      </c>
      <c r="L56" s="188">
        <v>-3.9473684210526438</v>
      </c>
      <c r="M56" s="188" t="s">
        <v>84</v>
      </c>
      <c r="N56" s="229">
        <v>4.45</v>
      </c>
      <c r="O56" s="229">
        <v>2.0099999999999998</v>
      </c>
      <c r="P56" s="189">
        <v>53.077269999999999</v>
      </c>
      <c r="Q56" s="182">
        <v>5949.8249835899996</v>
      </c>
      <c r="R56" s="182">
        <v>11186.013000000001</v>
      </c>
      <c r="S56" s="370">
        <v>11557</v>
      </c>
      <c r="T56" s="370">
        <v>12163</v>
      </c>
      <c r="U56" s="182">
        <v>2059.8719999999998</v>
      </c>
      <c r="V56" s="370">
        <v>2744.444</v>
      </c>
      <c r="W56" s="370">
        <v>2973.7780000000002</v>
      </c>
      <c r="X56" s="369">
        <v>18.414711300621587</v>
      </c>
      <c r="Y56" s="369">
        <v>23.747027775374232</v>
      </c>
      <c r="Z56" s="369">
        <v>24.449379264983971</v>
      </c>
      <c r="AA56" s="182">
        <v>490.24900000000002</v>
      </c>
      <c r="AB56" s="370">
        <v>802.2</v>
      </c>
      <c r="AC56" s="370">
        <v>854.72699999999998</v>
      </c>
      <c r="AD56" s="182">
        <v>5198.6449999999986</v>
      </c>
      <c r="AE56" s="182">
        <v>11148.469983589999</v>
      </c>
      <c r="AF56" s="369">
        <v>0.17555989999999999</v>
      </c>
      <c r="AG56" s="193">
        <v>8.016431440501453</v>
      </c>
      <c r="AH56" s="191">
        <v>6.8652037617554855</v>
      </c>
      <c r="AI56" s="191">
        <v>7.3</v>
      </c>
      <c r="AJ56" s="191">
        <v>6.9523809523809526</v>
      </c>
      <c r="AK56" s="191">
        <v>5.4122149257769419</v>
      </c>
      <c r="AL56" s="191">
        <v>4.06219619842489</v>
      </c>
      <c r="AM56" s="191">
        <v>3.7489247629076541</v>
      </c>
      <c r="AN56" s="233">
        <v>5.1820372525610727</v>
      </c>
      <c r="AO56" s="234">
        <v>7.4510000000000005</v>
      </c>
      <c r="AP56" s="234">
        <v>7.8769999999999998</v>
      </c>
      <c r="AQ56" s="121">
        <v>0</v>
      </c>
    </row>
    <row r="57" spans="1:43" s="119" customFormat="1" ht="9" customHeight="1">
      <c r="A57" s="2"/>
      <c r="B57" s="224" t="s">
        <v>384</v>
      </c>
      <c r="C57" s="225" t="s">
        <v>385</v>
      </c>
      <c r="D57" s="226" t="s">
        <v>386</v>
      </c>
      <c r="E57" s="367">
        <v>3.91</v>
      </c>
      <c r="F57" s="368">
        <v>5</v>
      </c>
      <c r="G57" s="227">
        <v>27.877237851662407</v>
      </c>
      <c r="H57" s="369" t="s">
        <v>465</v>
      </c>
      <c r="I57" s="228">
        <v>44512</v>
      </c>
      <c r="J57" s="187">
        <v>-2.736318407960181</v>
      </c>
      <c r="K57" s="187">
        <v>-2.736318407960181</v>
      </c>
      <c r="L57" s="188">
        <v>-2.736318407960181</v>
      </c>
      <c r="M57" s="188" t="s">
        <v>84</v>
      </c>
      <c r="N57" s="229">
        <v>8.33</v>
      </c>
      <c r="O57" s="229">
        <v>3.88</v>
      </c>
      <c r="P57" s="189">
        <v>48.418300000000002</v>
      </c>
      <c r="Q57" s="182">
        <v>4957.4511981200003</v>
      </c>
      <c r="R57" s="182">
        <v>9193.3559999999998</v>
      </c>
      <c r="S57" s="370">
        <v>7207.6670000000004</v>
      </c>
      <c r="T57" s="370">
        <v>7213.6670000000004</v>
      </c>
      <c r="U57" s="182" t="s">
        <v>84</v>
      </c>
      <c r="V57" s="370" t="s">
        <v>84</v>
      </c>
      <c r="W57" s="370" t="s">
        <v>84</v>
      </c>
      <c r="X57" s="369">
        <v>0</v>
      </c>
      <c r="Y57" s="369">
        <v>0</v>
      </c>
      <c r="Z57" s="369">
        <v>0</v>
      </c>
      <c r="AA57" s="182">
        <v>-1521.2629999999999</v>
      </c>
      <c r="AB57" s="370">
        <v>-257.41700000000003</v>
      </c>
      <c r="AC57" s="370">
        <v>406.16700000000003</v>
      </c>
      <c r="AD57" s="182">
        <v>806.07299999999998</v>
      </c>
      <c r="AE57" s="182">
        <v>5763.5241981200006</v>
      </c>
      <c r="AF57" s="369">
        <v>0</v>
      </c>
      <c r="AG57" s="193" t="s">
        <v>84</v>
      </c>
      <c r="AH57" s="191">
        <v>11.333333333333332</v>
      </c>
      <c r="AI57" s="191" t="s">
        <v>84</v>
      </c>
      <c r="AJ57" s="191">
        <v>12.142857142857142</v>
      </c>
      <c r="AK57" s="191">
        <v>0</v>
      </c>
      <c r="AL57" s="191">
        <v>0</v>
      </c>
      <c r="AM57" s="191">
        <v>0</v>
      </c>
      <c r="AN57" s="233">
        <v>-36.394061060889769</v>
      </c>
      <c r="AO57" s="234">
        <v>-5.7270000000000003</v>
      </c>
      <c r="AP57" s="234">
        <v>12.998000000000001</v>
      </c>
      <c r="AQ57" s="121">
        <v>0</v>
      </c>
    </row>
    <row r="58" spans="1:43" s="119" customFormat="1" ht="9" customHeight="1">
      <c r="A58" s="2"/>
      <c r="B58" s="224" t="s">
        <v>473</v>
      </c>
      <c r="C58" s="225" t="s">
        <v>474</v>
      </c>
      <c r="D58" s="226" t="s">
        <v>475</v>
      </c>
      <c r="E58" s="367">
        <v>9.02</v>
      </c>
      <c r="F58" s="368">
        <v>13.298815727233887</v>
      </c>
      <c r="G58" s="227">
        <v>47.436981454921145</v>
      </c>
      <c r="H58" s="369" t="s">
        <v>403</v>
      </c>
      <c r="I58" s="228" t="s">
        <v>404</v>
      </c>
      <c r="J58" s="187">
        <v>1.0078387458006599</v>
      </c>
      <c r="K58" s="187">
        <v>1.0078387458006599</v>
      </c>
      <c r="L58" s="188">
        <v>1.0078387458006599</v>
      </c>
      <c r="M58" s="188" t="s">
        <v>84</v>
      </c>
      <c r="N58" s="229">
        <v>11.762</v>
      </c>
      <c r="O58" s="229">
        <v>8.85</v>
      </c>
      <c r="P58" s="189">
        <v>220.21260000000001</v>
      </c>
      <c r="Q58" s="182">
        <v>80174.664248569999</v>
      </c>
      <c r="R58" s="182">
        <v>5880</v>
      </c>
      <c r="S58" s="370">
        <v>9981</v>
      </c>
      <c r="T58" s="370">
        <v>11434</v>
      </c>
      <c r="U58" s="182">
        <v>1371</v>
      </c>
      <c r="V58" s="370">
        <v>9274</v>
      </c>
      <c r="W58" s="370">
        <v>10835</v>
      </c>
      <c r="X58" s="369">
        <v>23.316326530612244</v>
      </c>
      <c r="Y58" s="369">
        <v>92.916541428714567</v>
      </c>
      <c r="Z58" s="369">
        <v>94.761238411754405</v>
      </c>
      <c r="AA58" s="182">
        <v>7056</v>
      </c>
      <c r="AB58" s="370">
        <v>9747.5</v>
      </c>
      <c r="AC58" s="370">
        <v>11099</v>
      </c>
      <c r="AD58" s="182">
        <v>1691</v>
      </c>
      <c r="AE58" s="182">
        <v>81865.664248569999</v>
      </c>
      <c r="AF58" s="369">
        <v>0.37539519999999998</v>
      </c>
      <c r="AG58" s="193">
        <v>4.1618097383537211</v>
      </c>
      <c r="AH58" s="191" t="s">
        <v>84</v>
      </c>
      <c r="AI58" s="191">
        <v>8.4854186265286931</v>
      </c>
      <c r="AJ58" s="191">
        <v>7.3632653061224485</v>
      </c>
      <c r="AK58" s="191">
        <v>59.712373631342089</v>
      </c>
      <c r="AL58" s="191">
        <v>8.8274384568222981</v>
      </c>
      <c r="AM58" s="191">
        <v>7.555668135539455</v>
      </c>
      <c r="AN58" s="233">
        <v>12.53564290473018</v>
      </c>
      <c r="AO58" s="234">
        <v>19.3</v>
      </c>
      <c r="AP58" s="234">
        <v>22.400000000000002</v>
      </c>
      <c r="AQ58" s="121"/>
    </row>
    <row r="59" spans="1:43" s="119" customFormat="1" ht="9" customHeight="1">
      <c r="A59" s="2"/>
      <c r="B59" s="224" t="s">
        <v>151</v>
      </c>
      <c r="C59" s="225" t="s">
        <v>152</v>
      </c>
      <c r="D59" s="226" t="s">
        <v>153</v>
      </c>
      <c r="E59" s="367">
        <v>20.079999999999998</v>
      </c>
      <c r="F59" s="368">
        <v>30.399999618530273</v>
      </c>
      <c r="G59" s="227">
        <v>51.394420411007346</v>
      </c>
      <c r="H59" s="369" t="s">
        <v>403</v>
      </c>
      <c r="I59" s="228" t="s">
        <v>404</v>
      </c>
      <c r="J59" s="187">
        <v>-4.0152963671128301</v>
      </c>
      <c r="K59" s="187">
        <v>-4.0152963671128301</v>
      </c>
      <c r="L59" s="188">
        <v>-4.0152963671128301</v>
      </c>
      <c r="M59" s="188" t="s">
        <v>84</v>
      </c>
      <c r="N59" s="229">
        <v>29.684999999999999</v>
      </c>
      <c r="O59" s="229">
        <v>20.079999999999998</v>
      </c>
      <c r="P59" s="189">
        <v>38.037289999999999</v>
      </c>
      <c r="Q59" s="182">
        <v>12983.448084799998</v>
      </c>
      <c r="R59" s="182">
        <v>21820.006000000001</v>
      </c>
      <c r="S59" s="370">
        <v>18336</v>
      </c>
      <c r="T59" s="370">
        <v>20187.2</v>
      </c>
      <c r="U59" s="182" t="s">
        <v>84</v>
      </c>
      <c r="V59" s="370" t="s">
        <v>84</v>
      </c>
      <c r="W59" s="370" t="s">
        <v>84</v>
      </c>
      <c r="X59" s="369">
        <v>0</v>
      </c>
      <c r="Y59" s="369">
        <v>0</v>
      </c>
      <c r="Z59" s="369">
        <v>0</v>
      </c>
      <c r="AA59" s="182">
        <v>1688.191</v>
      </c>
      <c r="AB59" s="370">
        <v>1375.4290000000001</v>
      </c>
      <c r="AC59" s="370">
        <v>1612.4290000000001</v>
      </c>
      <c r="AD59" s="182">
        <v>8262.5250000000015</v>
      </c>
      <c r="AE59" s="182">
        <v>21245.9730848</v>
      </c>
      <c r="AF59" s="369">
        <v>1.444679</v>
      </c>
      <c r="AG59" s="193">
        <v>7.1946172362779723</v>
      </c>
      <c r="AH59" s="191">
        <v>9.0247191011235941</v>
      </c>
      <c r="AI59" s="191">
        <v>9.3744164332399631</v>
      </c>
      <c r="AJ59" s="191">
        <v>7.8806907378335938</v>
      </c>
      <c r="AK59" s="191">
        <v>0</v>
      </c>
      <c r="AL59" s="191">
        <v>0</v>
      </c>
      <c r="AM59" s="191">
        <v>0</v>
      </c>
      <c r="AN59" s="233">
        <v>19.588392637040084</v>
      </c>
      <c r="AO59" s="234">
        <v>14.404</v>
      </c>
      <c r="AP59" s="234">
        <v>17.350000000000001</v>
      </c>
      <c r="AQ59" s="121">
        <v>1</v>
      </c>
    </row>
    <row r="60" spans="1:43" s="119" customFormat="1" ht="9" customHeight="1">
      <c r="A60" s="2"/>
      <c r="B60" s="224" t="s">
        <v>509</v>
      </c>
      <c r="C60" s="225" t="s">
        <v>510</v>
      </c>
      <c r="D60" s="226" t="s">
        <v>511</v>
      </c>
      <c r="E60" s="367">
        <v>8.07</v>
      </c>
      <c r="F60" s="368">
        <v>17.5</v>
      </c>
      <c r="G60" s="227">
        <v>116.8525402726146</v>
      </c>
      <c r="H60" s="369" t="s">
        <v>466</v>
      </c>
      <c r="I60" s="228">
        <v>44511</v>
      </c>
      <c r="J60" s="187">
        <v>-3.468899521531088</v>
      </c>
      <c r="K60" s="187">
        <v>-3.468899521531088</v>
      </c>
      <c r="L60" s="188">
        <v>-3.468899521531088</v>
      </c>
      <c r="M60" s="188" t="s">
        <v>84</v>
      </c>
      <c r="N60" s="229">
        <v>13.41</v>
      </c>
      <c r="O60" s="229">
        <v>7.67</v>
      </c>
      <c r="P60" s="189">
        <v>25.681329999999999</v>
      </c>
      <c r="Q60" s="182">
        <v>24210</v>
      </c>
      <c r="R60" s="182">
        <v>915.87199999999996</v>
      </c>
      <c r="S60" s="370">
        <v>5892.5</v>
      </c>
      <c r="T60" s="370">
        <v>6996.5</v>
      </c>
      <c r="U60" s="182">
        <v>776.03500000000008</v>
      </c>
      <c r="V60" s="370">
        <v>2114</v>
      </c>
      <c r="W60" s="370">
        <v>3588</v>
      </c>
      <c r="X60" s="369">
        <v>84.731818420041236</v>
      </c>
      <c r="Y60" s="369">
        <v>35.876113703860838</v>
      </c>
      <c r="Z60" s="369">
        <v>51.282784249267486</v>
      </c>
      <c r="AA60" s="182">
        <v>1769.413</v>
      </c>
      <c r="AB60" s="370">
        <v>1969.3330000000001</v>
      </c>
      <c r="AC60" s="370">
        <v>3220.6669999999999</v>
      </c>
      <c r="AD60" s="182">
        <v>-4.4999999999999998E-2</v>
      </c>
      <c r="AE60" s="182">
        <v>24209.955000000002</v>
      </c>
      <c r="AF60" s="369">
        <v>0.24461279999999999</v>
      </c>
      <c r="AG60" s="193">
        <v>3.0311380768058616</v>
      </c>
      <c r="AH60" s="191">
        <v>8.1928934010152297</v>
      </c>
      <c r="AI60" s="191">
        <v>12.28310502283105</v>
      </c>
      <c r="AJ60" s="191">
        <v>7.4930362116991649</v>
      </c>
      <c r="AK60" s="191">
        <v>31.19698853788811</v>
      </c>
      <c r="AL60" s="191">
        <v>11.452201986754968</v>
      </c>
      <c r="AM60" s="191">
        <v>6.7474790969899674</v>
      </c>
      <c r="AN60" s="233">
        <v>24.875418147822923</v>
      </c>
      <c r="AO60" s="234">
        <v>19.91</v>
      </c>
      <c r="AP60" s="234">
        <v>31.7</v>
      </c>
      <c r="AQ60" s="121">
        <v>0</v>
      </c>
    </row>
    <row r="61" spans="1:43" s="119" customFormat="1" ht="9" customHeight="1">
      <c r="A61" s="2"/>
      <c r="B61" s="224" t="s">
        <v>154</v>
      </c>
      <c r="C61" s="225" t="s">
        <v>341</v>
      </c>
      <c r="D61" s="226" t="s">
        <v>155</v>
      </c>
      <c r="E61" s="367">
        <v>25.78</v>
      </c>
      <c r="F61" s="368">
        <v>38.194999694824219</v>
      </c>
      <c r="G61" s="227">
        <v>48.157485239814648</v>
      </c>
      <c r="H61" s="369" t="s">
        <v>403</v>
      </c>
      <c r="I61" s="228" t="s">
        <v>404</v>
      </c>
      <c r="J61" s="187">
        <v>-6.2204437977446236</v>
      </c>
      <c r="K61" s="187">
        <v>-6.2204437977446236</v>
      </c>
      <c r="L61" s="188">
        <v>-6.2204437977446236</v>
      </c>
      <c r="M61" s="188" t="s">
        <v>84</v>
      </c>
      <c r="N61" s="229">
        <v>42.331000000000003</v>
      </c>
      <c r="O61" s="229">
        <v>24.13</v>
      </c>
      <c r="P61" s="189">
        <v>85.241470000000007</v>
      </c>
      <c r="Q61" s="182">
        <v>10978.273839560001</v>
      </c>
      <c r="R61" s="182">
        <v>20226.039000000001</v>
      </c>
      <c r="S61" s="370">
        <v>21114.400000000001</v>
      </c>
      <c r="T61" s="370">
        <v>22997</v>
      </c>
      <c r="U61" s="182" t="s">
        <v>84</v>
      </c>
      <c r="V61" s="370" t="s">
        <v>84</v>
      </c>
      <c r="W61" s="370" t="s">
        <v>84</v>
      </c>
      <c r="X61" s="369">
        <v>0</v>
      </c>
      <c r="Y61" s="369">
        <v>0</v>
      </c>
      <c r="Z61" s="369">
        <v>0</v>
      </c>
      <c r="AA61" s="182">
        <v>2347.8229999999999</v>
      </c>
      <c r="AB61" s="370">
        <v>423.5</v>
      </c>
      <c r="AC61" s="370">
        <v>1054.375</v>
      </c>
      <c r="AD61" s="182">
        <v>632.54099999999983</v>
      </c>
      <c r="AE61" s="182">
        <v>11610.81483956</v>
      </c>
      <c r="AF61" s="369">
        <v>0.37335239999999997</v>
      </c>
      <c r="AG61" s="193">
        <v>1.448225128826381</v>
      </c>
      <c r="AH61" s="191">
        <v>12.93527345709985</v>
      </c>
      <c r="AI61" s="191">
        <v>24.884169884169886</v>
      </c>
      <c r="AJ61" s="191">
        <v>10.00776397515528</v>
      </c>
      <c r="AK61" s="191">
        <v>0</v>
      </c>
      <c r="AL61" s="191">
        <v>0</v>
      </c>
      <c r="AM61" s="191">
        <v>0</v>
      </c>
      <c r="AN61" s="233">
        <v>30.795454541146</v>
      </c>
      <c r="AO61" s="234">
        <v>4.907</v>
      </c>
      <c r="AP61" s="234">
        <v>13.200000000000001</v>
      </c>
      <c r="AQ61" s="121">
        <v>0</v>
      </c>
    </row>
    <row r="62" spans="1:43" s="119" customFormat="1" ht="9" customHeight="1">
      <c r="A62" s="2"/>
      <c r="B62" s="224" t="s">
        <v>156</v>
      </c>
      <c r="C62" s="225" t="s">
        <v>157</v>
      </c>
      <c r="D62" s="226" t="s">
        <v>158</v>
      </c>
      <c r="E62" s="367">
        <v>8.4</v>
      </c>
      <c r="F62" s="368" t="s">
        <v>464</v>
      </c>
      <c r="G62" s="227" t="s">
        <v>93</v>
      </c>
      <c r="H62" s="369" t="s">
        <v>403</v>
      </c>
      <c r="I62" s="228" t="s">
        <v>404</v>
      </c>
      <c r="J62" s="187">
        <v>-2.3255813953488302</v>
      </c>
      <c r="K62" s="187">
        <v>-2.3255813953488302</v>
      </c>
      <c r="L62" s="188">
        <v>-2.3255813953488302</v>
      </c>
      <c r="M62" s="188" t="s">
        <v>84</v>
      </c>
      <c r="N62" s="229">
        <v>11.25</v>
      </c>
      <c r="O62" s="229">
        <v>6.87</v>
      </c>
      <c r="P62" s="189">
        <v>2.870088</v>
      </c>
      <c r="Q62" s="182">
        <v>689.39125079999997</v>
      </c>
      <c r="R62" s="182">
        <v>1939.1420000000001</v>
      </c>
      <c r="S62" s="370" t="s">
        <v>84</v>
      </c>
      <c r="T62" s="370" t="s">
        <v>84</v>
      </c>
      <c r="U62" s="182">
        <v>41.804000000000002</v>
      </c>
      <c r="V62" s="370" t="s">
        <v>84</v>
      </c>
      <c r="W62" s="370" t="s">
        <v>84</v>
      </c>
      <c r="X62" s="369">
        <v>2.1557988017380887</v>
      </c>
      <c r="Y62" s="369">
        <v>0</v>
      </c>
      <c r="Z62" s="369">
        <v>0</v>
      </c>
      <c r="AA62" s="182">
        <v>-202.45500000000001</v>
      </c>
      <c r="AB62" s="370" t="s">
        <v>84</v>
      </c>
      <c r="AC62" s="370" t="s">
        <v>84</v>
      </c>
      <c r="AD62" s="182">
        <v>764.38600000000008</v>
      </c>
      <c r="AE62" s="182">
        <v>1453.7772508</v>
      </c>
      <c r="AF62" s="369">
        <v>0</v>
      </c>
      <c r="AG62" s="193" t="s">
        <v>84</v>
      </c>
      <c r="AH62" s="191" t="s">
        <v>84</v>
      </c>
      <c r="AI62" s="191" t="s">
        <v>84</v>
      </c>
      <c r="AJ62" s="191" t="s">
        <v>84</v>
      </c>
      <c r="AK62" s="191">
        <v>34.776032217012727</v>
      </c>
      <c r="AL62" s="191">
        <v>0</v>
      </c>
      <c r="AM62" s="191">
        <v>0</v>
      </c>
      <c r="AN62" s="233">
        <v>-18.730718768566465</v>
      </c>
      <c r="AO62" s="234" t="s">
        <v>84</v>
      </c>
      <c r="AP62" s="234" t="s">
        <v>84</v>
      </c>
      <c r="AQ62" s="121">
        <v>0</v>
      </c>
    </row>
    <row r="63" spans="1:43" s="119" customFormat="1" ht="9" customHeight="1">
      <c r="A63" s="2"/>
      <c r="B63" s="224"/>
      <c r="C63" s="226"/>
      <c r="D63" s="226"/>
      <c r="E63" s="367"/>
      <c r="F63" s="368"/>
      <c r="G63" s="227"/>
      <c r="H63" s="369"/>
      <c r="I63" s="228"/>
      <c r="J63" s="187"/>
      <c r="K63" s="187"/>
      <c r="L63" s="188"/>
      <c r="M63" s="188"/>
      <c r="N63" s="229"/>
      <c r="O63" s="229"/>
      <c r="P63" s="182"/>
      <c r="Q63" s="182"/>
      <c r="R63" s="370"/>
      <c r="S63" s="370"/>
      <c r="T63" s="370"/>
      <c r="U63" s="370"/>
      <c r="V63" s="370"/>
      <c r="W63" s="370"/>
      <c r="X63" s="369"/>
      <c r="Y63" s="369"/>
      <c r="Z63" s="369"/>
      <c r="AA63" s="370"/>
      <c r="AB63" s="370"/>
      <c r="AC63" s="370"/>
      <c r="AD63" s="182"/>
      <c r="AE63" s="182"/>
      <c r="AF63" s="182"/>
      <c r="AG63" s="325"/>
      <c r="AH63" s="232"/>
      <c r="AI63" s="191"/>
      <c r="AJ63" s="191"/>
      <c r="AK63" s="232"/>
      <c r="AL63" s="232"/>
      <c r="AM63" s="232"/>
      <c r="AN63" s="369"/>
      <c r="AO63" s="369"/>
      <c r="AP63" s="369"/>
      <c r="AQ63" s="121">
        <v>0</v>
      </c>
    </row>
    <row r="64" spans="1:43" s="119" customFormat="1" ht="9" customHeight="1">
      <c r="A64" s="2"/>
      <c r="B64" s="357" t="s">
        <v>159</v>
      </c>
      <c r="C64" s="373"/>
      <c r="D64" s="373"/>
      <c r="E64" s="358"/>
      <c r="F64" s="359"/>
      <c r="G64" s="204"/>
      <c r="H64" s="205"/>
      <c r="I64" s="206"/>
      <c r="J64" s="240"/>
      <c r="K64" s="240"/>
      <c r="L64" s="208"/>
      <c r="M64" s="208"/>
      <c r="N64" s="241"/>
      <c r="O64" s="241"/>
      <c r="P64" s="241"/>
      <c r="Q64" s="242"/>
      <c r="R64" s="242"/>
      <c r="S64" s="242"/>
      <c r="T64" s="242"/>
      <c r="U64" s="242"/>
      <c r="V64" s="242"/>
      <c r="W64" s="242"/>
      <c r="X64" s="242"/>
      <c r="Y64" s="242"/>
      <c r="Z64" s="242"/>
      <c r="AA64" s="242"/>
      <c r="AB64" s="242"/>
      <c r="AC64" s="242"/>
      <c r="AD64" s="242"/>
      <c r="AE64" s="242"/>
      <c r="AF64" s="242"/>
      <c r="AG64" s="327"/>
      <c r="AH64" s="209">
        <v>41.380800930091404</v>
      </c>
      <c r="AI64" s="209">
        <v>36.260610940545689</v>
      </c>
      <c r="AJ64" s="209">
        <v>35.616893778531129</v>
      </c>
      <c r="AK64" s="209">
        <v>72.97595868884261</v>
      </c>
      <c r="AL64" s="209">
        <v>11.571730666039016</v>
      </c>
      <c r="AM64" s="209">
        <v>8.8507636711685382</v>
      </c>
      <c r="AN64" s="210">
        <v>-1.8924818788591888</v>
      </c>
      <c r="AO64" s="210">
        <v>7.7594999999999992</v>
      </c>
      <c r="AP64" s="210">
        <v>8.2716777777777786</v>
      </c>
      <c r="AQ64" s="122"/>
    </row>
    <row r="65" spans="1:43" s="119" customFormat="1" ht="9" customHeight="1">
      <c r="A65" s="2"/>
      <c r="B65" s="360"/>
      <c r="C65" s="374"/>
      <c r="D65" s="374"/>
      <c r="E65" s="361"/>
      <c r="F65" s="362"/>
      <c r="G65" s="211"/>
      <c r="H65" s="212"/>
      <c r="I65" s="213"/>
      <c r="J65" s="243"/>
      <c r="K65" s="243"/>
      <c r="L65" s="215"/>
      <c r="M65" s="215"/>
      <c r="N65" s="244"/>
      <c r="O65" s="244"/>
      <c r="P65" s="244"/>
      <c r="Q65" s="245"/>
      <c r="R65" s="245"/>
      <c r="S65" s="245"/>
      <c r="T65" s="245"/>
      <c r="U65" s="245"/>
      <c r="V65" s="245"/>
      <c r="W65" s="245"/>
      <c r="X65" s="245"/>
      <c r="Y65" s="245"/>
      <c r="Z65" s="245"/>
      <c r="AA65" s="245"/>
      <c r="AB65" s="245"/>
      <c r="AC65" s="245"/>
      <c r="AD65" s="245"/>
      <c r="AE65" s="245"/>
      <c r="AF65" s="245"/>
      <c r="AG65" s="328"/>
      <c r="AH65" s="216"/>
      <c r="AI65" s="216"/>
      <c r="AJ65" s="216"/>
      <c r="AK65" s="216"/>
      <c r="AL65" s="216"/>
      <c r="AM65" s="216"/>
      <c r="AN65" s="214"/>
      <c r="AO65" s="214"/>
      <c r="AP65" s="214"/>
      <c r="AQ65" s="122"/>
    </row>
    <row r="66" spans="1:43" s="119" customFormat="1" ht="6" customHeight="1">
      <c r="A66" s="2"/>
      <c r="B66" s="363" t="s">
        <v>160</v>
      </c>
      <c r="C66" s="364"/>
      <c r="D66" s="364"/>
      <c r="E66" s="365"/>
      <c r="F66" s="366"/>
      <c r="G66" s="217"/>
      <c r="H66" s="218"/>
      <c r="I66" s="219"/>
      <c r="J66" s="231"/>
      <c r="K66" s="231"/>
      <c r="L66" s="220"/>
      <c r="M66" s="221"/>
      <c r="N66" s="220"/>
      <c r="O66" s="220"/>
      <c r="P66" s="220"/>
      <c r="Q66" s="220"/>
      <c r="R66" s="220"/>
      <c r="S66" s="220"/>
      <c r="T66" s="220"/>
      <c r="U66" s="220"/>
      <c r="V66" s="220"/>
      <c r="W66" s="220"/>
      <c r="X66" s="220"/>
      <c r="Y66" s="220"/>
      <c r="Z66" s="220"/>
      <c r="AA66" s="220"/>
      <c r="AB66" s="220"/>
      <c r="AC66" s="220"/>
      <c r="AD66" s="220"/>
      <c r="AE66" s="220"/>
      <c r="AF66" s="220"/>
      <c r="AG66" s="324"/>
      <c r="AH66" s="222">
        <v>40.335812912751777</v>
      </c>
      <c r="AI66" s="222">
        <v>39.855821161283949</v>
      </c>
      <c r="AJ66" s="222">
        <v>28.572223257930052</v>
      </c>
      <c r="AK66" s="222">
        <v>15.30465675074141</v>
      </c>
      <c r="AL66" s="222">
        <v>13.814203338861367</v>
      </c>
      <c r="AM66" s="222">
        <v>11.171647518665528</v>
      </c>
      <c r="AN66" s="223">
        <v>7.2493900548044659</v>
      </c>
      <c r="AO66" s="223">
        <v>11.827666666666667</v>
      </c>
      <c r="AP66" s="223">
        <v>13.044000000000002</v>
      </c>
      <c r="AQ66" s="122"/>
    </row>
    <row r="67" spans="1:43" s="119" customFormat="1" ht="9" customHeight="1">
      <c r="A67" s="2"/>
      <c r="B67" s="246" t="s">
        <v>397</v>
      </c>
      <c r="C67" s="247" t="s">
        <v>161</v>
      </c>
      <c r="D67" s="248" t="s">
        <v>162</v>
      </c>
      <c r="E67" s="375">
        <v>27.45</v>
      </c>
      <c r="F67" s="376">
        <v>45</v>
      </c>
      <c r="G67" s="249">
        <v>63.934426229508205</v>
      </c>
      <c r="H67" s="377" t="s">
        <v>466</v>
      </c>
      <c r="I67" s="250">
        <v>44494</v>
      </c>
      <c r="J67" s="251">
        <v>-2.9006013441811085</v>
      </c>
      <c r="K67" s="251">
        <v>-2.9006013441811085</v>
      </c>
      <c r="L67" s="252">
        <v>-2.9006013441811085</v>
      </c>
      <c r="M67" s="252" t="s">
        <v>84</v>
      </c>
      <c r="N67" s="253">
        <v>37.6</v>
      </c>
      <c r="O67" s="253">
        <v>26.72</v>
      </c>
      <c r="P67" s="254">
        <v>76.296430000000001</v>
      </c>
      <c r="Q67" s="255">
        <v>17387.401591350001</v>
      </c>
      <c r="R67" s="255">
        <v>4088.8710000000001</v>
      </c>
      <c r="S67" s="378">
        <v>6062</v>
      </c>
      <c r="T67" s="378">
        <v>6999</v>
      </c>
      <c r="U67" s="255">
        <v>1423.5329999999999</v>
      </c>
      <c r="V67" s="378">
        <v>2066.1820000000002</v>
      </c>
      <c r="W67" s="378">
        <v>2402.2730000000001</v>
      </c>
      <c r="X67" s="377">
        <v>34.814818075698646</v>
      </c>
      <c r="Y67" s="377">
        <v>34.084163642362256</v>
      </c>
      <c r="Z67" s="377">
        <v>34.32308901271611</v>
      </c>
      <c r="AA67" s="255">
        <v>1295.116</v>
      </c>
      <c r="AB67" s="378">
        <v>1482</v>
      </c>
      <c r="AC67" s="378">
        <v>1569.4549999999999</v>
      </c>
      <c r="AD67" s="255">
        <v>823.99300000000039</v>
      </c>
      <c r="AE67" s="256">
        <v>18211.394591349999</v>
      </c>
      <c r="AF67" s="379">
        <v>1.23387</v>
      </c>
      <c r="AG67" s="257">
        <v>4.4949727848796464</v>
      </c>
      <c r="AH67" s="258">
        <v>11.263848994665572</v>
      </c>
      <c r="AI67" s="258">
        <v>11.771012006861064</v>
      </c>
      <c r="AJ67" s="258">
        <v>10.966839792249299</v>
      </c>
      <c r="AK67" s="258">
        <v>12.793096184879452</v>
      </c>
      <c r="AL67" s="258">
        <v>8.8140321575495264</v>
      </c>
      <c r="AM67" s="258">
        <v>7.5809013344236886</v>
      </c>
      <c r="AN67" s="259">
        <v>14.429606992026001</v>
      </c>
      <c r="AO67" s="257">
        <v>15.467000000000001</v>
      </c>
      <c r="AP67" s="257">
        <v>15.88</v>
      </c>
      <c r="AQ67" s="121">
        <v>0</v>
      </c>
    </row>
    <row r="68" spans="1:43" s="119" customFormat="1" ht="9" customHeight="1">
      <c r="A68" s="2"/>
      <c r="B68" s="246" t="s">
        <v>436</v>
      </c>
      <c r="C68" s="247" t="s">
        <v>437</v>
      </c>
      <c r="D68" s="248" t="s">
        <v>438</v>
      </c>
      <c r="E68" s="375">
        <v>25.9</v>
      </c>
      <c r="F68" s="376">
        <v>64.099998474121094</v>
      </c>
      <c r="G68" s="249">
        <v>147.49034159892312</v>
      </c>
      <c r="H68" s="377" t="s">
        <v>466</v>
      </c>
      <c r="I68" s="250">
        <v>44447</v>
      </c>
      <c r="J68" s="251">
        <v>1.8482107746755849</v>
      </c>
      <c r="K68" s="251">
        <v>1.8482107746755849</v>
      </c>
      <c r="L68" s="252">
        <v>1.8482107746755849</v>
      </c>
      <c r="M68" s="252" t="s">
        <v>84</v>
      </c>
      <c r="N68" s="253">
        <v>61.29</v>
      </c>
      <c r="O68" s="253">
        <v>24.51</v>
      </c>
      <c r="P68" s="254">
        <v>210.65270000000001</v>
      </c>
      <c r="Q68" s="255">
        <v>35727.962407200001</v>
      </c>
      <c r="R68" s="255">
        <v>36921.980000000003</v>
      </c>
      <c r="S68" s="378">
        <v>43361</v>
      </c>
      <c r="T68" s="378">
        <v>46386</v>
      </c>
      <c r="U68" s="255">
        <v>3508.4530000000004</v>
      </c>
      <c r="V68" s="378">
        <v>3725</v>
      </c>
      <c r="W68" s="378">
        <v>4745.3640000000005</v>
      </c>
      <c r="X68" s="377">
        <v>9.5023425070919814</v>
      </c>
      <c r="Y68" s="377">
        <v>8.5906690343857388</v>
      </c>
      <c r="Z68" s="377">
        <v>10.230164273703274</v>
      </c>
      <c r="AA68" s="255">
        <v>-650.19600000000003</v>
      </c>
      <c r="AB68" s="378">
        <v>487.33300000000003</v>
      </c>
      <c r="AC68" s="378">
        <v>819.88900000000001</v>
      </c>
      <c r="AD68" s="255">
        <v>9322.9440000000031</v>
      </c>
      <c r="AE68" s="256">
        <v>45050.906407200004</v>
      </c>
      <c r="AF68" s="379">
        <v>0</v>
      </c>
      <c r="AG68" s="257" t="s">
        <v>84</v>
      </c>
      <c r="AH68" s="258">
        <v>70</v>
      </c>
      <c r="AI68" s="258">
        <v>63.170731707317067</v>
      </c>
      <c r="AJ68" s="258">
        <v>39.361702127659569</v>
      </c>
      <c r="AK68" s="258">
        <v>12.840675479249686</v>
      </c>
      <c r="AL68" s="258">
        <v>12.094203062335572</v>
      </c>
      <c r="AM68" s="258">
        <v>9.4936671680402167</v>
      </c>
      <c r="AN68" s="259">
        <v>-4.2321277137982314</v>
      </c>
      <c r="AO68" s="257">
        <v>1.6600000000000001</v>
      </c>
      <c r="AP68" s="257">
        <v>2.5939999999999999</v>
      </c>
      <c r="AQ68" s="121">
        <v>1</v>
      </c>
    </row>
    <row r="69" spans="1:43" s="119" customFormat="1" ht="9" customHeight="1">
      <c r="A69" s="2"/>
      <c r="B69" s="246" t="s">
        <v>163</v>
      </c>
      <c r="C69" s="247" t="s">
        <v>164</v>
      </c>
      <c r="D69" s="248" t="s">
        <v>165</v>
      </c>
      <c r="E69" s="375">
        <v>23.25</v>
      </c>
      <c r="F69" s="376">
        <v>28.700000762939453</v>
      </c>
      <c r="G69" s="249">
        <v>23.440863496513774</v>
      </c>
      <c r="H69" s="377" t="s">
        <v>466</v>
      </c>
      <c r="I69" s="250">
        <v>44510</v>
      </c>
      <c r="J69" s="251">
        <v>-4.3209876543209962</v>
      </c>
      <c r="K69" s="251">
        <v>-4.3209876543209962</v>
      </c>
      <c r="L69" s="252">
        <v>-4.3209876543209962</v>
      </c>
      <c r="M69" s="252" t="s">
        <v>84</v>
      </c>
      <c r="N69" s="253">
        <v>28.8</v>
      </c>
      <c r="O69" s="253">
        <v>20.56</v>
      </c>
      <c r="P69" s="254">
        <v>110.8548</v>
      </c>
      <c r="Q69" s="255">
        <v>38407.372500000005</v>
      </c>
      <c r="R69" s="255">
        <v>20066.84</v>
      </c>
      <c r="S69" s="378">
        <v>25455</v>
      </c>
      <c r="T69" s="378">
        <v>28526</v>
      </c>
      <c r="U69" s="255">
        <v>2101.1329999999998</v>
      </c>
      <c r="V69" s="378">
        <v>2075.125</v>
      </c>
      <c r="W69" s="378">
        <v>2591.875</v>
      </c>
      <c r="X69" s="377">
        <v>10.47067201412878</v>
      </c>
      <c r="Y69" s="377">
        <v>8.1521312119426437</v>
      </c>
      <c r="Z69" s="377">
        <v>9.0860092547149964</v>
      </c>
      <c r="AA69" s="255">
        <v>484.44400000000002</v>
      </c>
      <c r="AB69" s="378">
        <v>856</v>
      </c>
      <c r="AC69" s="378">
        <v>1065.75</v>
      </c>
      <c r="AD69" s="255">
        <v>4204.0219999999999</v>
      </c>
      <c r="AE69" s="256">
        <v>42611.394500000002</v>
      </c>
      <c r="AF69" s="379">
        <v>0.22209780000000001</v>
      </c>
      <c r="AG69" s="257">
        <v>0.95525954359321186</v>
      </c>
      <c r="AH69" s="258">
        <v>39.743589743589745</v>
      </c>
      <c r="AI69" s="258">
        <v>44.625719769673701</v>
      </c>
      <c r="AJ69" s="258">
        <v>35.388127853881279</v>
      </c>
      <c r="AK69" s="258">
        <v>20.280198588095093</v>
      </c>
      <c r="AL69" s="258">
        <v>20.534374796698994</v>
      </c>
      <c r="AM69" s="258">
        <v>16.440374053532675</v>
      </c>
      <c r="AN69" s="259">
        <v>11.550690886185629</v>
      </c>
      <c r="AO69" s="257">
        <v>18.356000000000002</v>
      </c>
      <c r="AP69" s="257">
        <v>20.658000000000001</v>
      </c>
      <c r="AQ69" s="121">
        <v>1</v>
      </c>
    </row>
    <row r="70" spans="1:43" s="119" customFormat="1" ht="9" customHeight="1">
      <c r="A70" s="2"/>
      <c r="B70" s="246"/>
      <c r="C70" s="248"/>
      <c r="D70" s="248"/>
      <c r="E70" s="375"/>
      <c r="F70" s="376"/>
      <c r="G70" s="249"/>
      <c r="H70" s="377"/>
      <c r="I70" s="250"/>
      <c r="J70" s="251"/>
      <c r="K70" s="251"/>
      <c r="L70" s="252"/>
      <c r="M70" s="252"/>
      <c r="N70" s="253"/>
      <c r="O70" s="253"/>
      <c r="P70" s="254"/>
      <c r="Q70" s="255"/>
      <c r="R70" s="255"/>
      <c r="S70" s="378"/>
      <c r="T70" s="378"/>
      <c r="U70" s="255"/>
      <c r="V70" s="378"/>
      <c r="W70" s="378"/>
      <c r="X70" s="377"/>
      <c r="Y70" s="377"/>
      <c r="Z70" s="377"/>
      <c r="AA70" s="255"/>
      <c r="AB70" s="378"/>
      <c r="AC70" s="378"/>
      <c r="AD70" s="255"/>
      <c r="AE70" s="256"/>
      <c r="AF70" s="379"/>
      <c r="AG70" s="379"/>
      <c r="AH70" s="260"/>
      <c r="AI70" s="258"/>
      <c r="AJ70" s="258"/>
      <c r="AK70" s="258"/>
      <c r="AL70" s="258"/>
      <c r="AM70" s="258"/>
      <c r="AN70" s="259"/>
      <c r="AO70" s="257"/>
      <c r="AP70" s="257"/>
      <c r="AQ70" s="121">
        <v>0</v>
      </c>
    </row>
    <row r="71" spans="1:43" s="119" customFormat="1" ht="9" customHeight="1">
      <c r="A71" s="2"/>
      <c r="B71" s="380" t="s">
        <v>166</v>
      </c>
      <c r="C71" s="381"/>
      <c r="D71" s="381"/>
      <c r="E71" s="382"/>
      <c r="F71" s="383"/>
      <c r="G71" s="261"/>
      <c r="H71" s="262"/>
      <c r="I71" s="263"/>
      <c r="J71" s="264"/>
      <c r="K71" s="264"/>
      <c r="L71" s="265"/>
      <c r="M71" s="266"/>
      <c r="N71" s="265"/>
      <c r="O71" s="265"/>
      <c r="P71" s="265"/>
      <c r="Q71" s="265"/>
      <c r="R71" s="265"/>
      <c r="S71" s="265"/>
      <c r="T71" s="265"/>
      <c r="U71" s="265"/>
      <c r="V71" s="265"/>
      <c r="W71" s="265"/>
      <c r="X71" s="265"/>
      <c r="Y71" s="265"/>
      <c r="Z71" s="265"/>
      <c r="AA71" s="265"/>
      <c r="AB71" s="265"/>
      <c r="AC71" s="265"/>
      <c r="AD71" s="265"/>
      <c r="AE71" s="265"/>
      <c r="AF71" s="265"/>
      <c r="AG71" s="329"/>
      <c r="AH71" s="267">
        <v>21.36481931804477</v>
      </c>
      <c r="AI71" s="267">
        <v>23.052236238967669</v>
      </c>
      <c r="AJ71" s="267">
        <v>18.370324276393386</v>
      </c>
      <c r="AK71" s="267">
        <v>190.45888944470175</v>
      </c>
      <c r="AL71" s="267">
        <v>11.252114341049859</v>
      </c>
      <c r="AM71" s="267">
        <v>8.0503789904541687</v>
      </c>
      <c r="AN71" s="268">
        <v>-25.193601371104762</v>
      </c>
      <c r="AO71" s="268">
        <v>6.1333333333333329</v>
      </c>
      <c r="AP71" s="268">
        <v>8.3122000000000007</v>
      </c>
      <c r="AQ71" s="122">
        <v>1</v>
      </c>
    </row>
    <row r="72" spans="1:43" s="119" customFormat="1" ht="9" customHeight="1">
      <c r="A72" s="2"/>
      <c r="B72" s="246" t="s">
        <v>167</v>
      </c>
      <c r="C72" s="247" t="s">
        <v>168</v>
      </c>
      <c r="D72" s="248" t="s">
        <v>169</v>
      </c>
      <c r="E72" s="375">
        <v>3.57</v>
      </c>
      <c r="F72" s="376">
        <v>5.7592158317565918</v>
      </c>
      <c r="G72" s="249">
        <v>61.322572318111824</v>
      </c>
      <c r="H72" s="377" t="s">
        <v>403</v>
      </c>
      <c r="I72" s="250" t="s">
        <v>404</v>
      </c>
      <c r="J72" s="251">
        <v>-6.0526315789473646</v>
      </c>
      <c r="K72" s="251">
        <v>-6.0526315789473646</v>
      </c>
      <c r="L72" s="252">
        <v>-6.0526315789473646</v>
      </c>
      <c r="M72" s="252" t="s">
        <v>84</v>
      </c>
      <c r="N72" s="253">
        <v>9.2210000000000001</v>
      </c>
      <c r="O72" s="253">
        <v>3.0550000000000002</v>
      </c>
      <c r="P72" s="254">
        <v>32.869840000000003</v>
      </c>
      <c r="Q72" s="255">
        <v>1023.4359382299999</v>
      </c>
      <c r="R72" s="255">
        <v>2139.4169999999999</v>
      </c>
      <c r="S72" s="378">
        <v>2426.5</v>
      </c>
      <c r="T72" s="378">
        <v>2732.5</v>
      </c>
      <c r="U72" s="255">
        <v>5.58299999999997</v>
      </c>
      <c r="V72" s="378">
        <v>198</v>
      </c>
      <c r="W72" s="378">
        <v>279.57499999999999</v>
      </c>
      <c r="X72" s="377">
        <v>0.26095894348787407</v>
      </c>
      <c r="Y72" s="377">
        <v>8.1599010921079742</v>
      </c>
      <c r="Z72" s="377">
        <v>10.231473010064043</v>
      </c>
      <c r="AA72" s="255">
        <v>-432.19600000000003</v>
      </c>
      <c r="AB72" s="378">
        <v>-66.924999999999997</v>
      </c>
      <c r="AC72" s="378">
        <v>-9.75</v>
      </c>
      <c r="AD72" s="255">
        <v>886.029</v>
      </c>
      <c r="AE72" s="256">
        <v>1909.4649382299999</v>
      </c>
      <c r="AF72" s="379">
        <v>0</v>
      </c>
      <c r="AG72" s="257" t="s">
        <v>84</v>
      </c>
      <c r="AH72" s="258" t="s">
        <v>84</v>
      </c>
      <c r="AI72" s="258" t="s">
        <v>84</v>
      </c>
      <c r="AJ72" s="258" t="s">
        <v>84</v>
      </c>
      <c r="AK72" s="258">
        <v>342.01413903457103</v>
      </c>
      <c r="AL72" s="258">
        <v>9.6437623142929283</v>
      </c>
      <c r="AM72" s="258">
        <v>6.8298844253956901</v>
      </c>
      <c r="AN72" s="259">
        <v>-35.8382028098533</v>
      </c>
      <c r="AO72" s="257">
        <v>-6.8449999999999998</v>
      </c>
      <c r="AP72" s="257">
        <v>0.56300000000000006</v>
      </c>
      <c r="AQ72" s="121"/>
    </row>
    <row r="73" spans="1:43" s="119" customFormat="1" ht="9" customHeight="1">
      <c r="A73" s="2"/>
      <c r="B73" s="246" t="s">
        <v>439</v>
      </c>
      <c r="C73" s="247" t="s">
        <v>487</v>
      </c>
      <c r="D73" s="248" t="s">
        <v>488</v>
      </c>
      <c r="E73" s="375">
        <v>21.06</v>
      </c>
      <c r="F73" s="376">
        <v>43</v>
      </c>
      <c r="G73" s="249">
        <v>104.17853751187084</v>
      </c>
      <c r="H73" s="377" t="s">
        <v>466</v>
      </c>
      <c r="I73" s="250">
        <v>44448</v>
      </c>
      <c r="J73" s="251">
        <v>-6.4415815193247568</v>
      </c>
      <c r="K73" s="251">
        <v>-6.4415815193247568</v>
      </c>
      <c r="L73" s="252">
        <v>-6.4415815193247568</v>
      </c>
      <c r="M73" s="252" t="s">
        <v>84</v>
      </c>
      <c r="N73" s="253">
        <v>40.880000000000003</v>
      </c>
      <c r="O73" s="253">
        <v>20.21</v>
      </c>
      <c r="P73" s="254">
        <v>19.755400000000002</v>
      </c>
      <c r="Q73" s="255">
        <v>5117.5383433199995</v>
      </c>
      <c r="R73" s="255">
        <v>2406.8629999999998</v>
      </c>
      <c r="S73" s="378">
        <v>4854</v>
      </c>
      <c r="T73" s="378">
        <v>5806</v>
      </c>
      <c r="U73" s="255">
        <v>167.13300000000001</v>
      </c>
      <c r="V73" s="378">
        <v>637.80000000000007</v>
      </c>
      <c r="W73" s="378">
        <v>865.4</v>
      </c>
      <c r="X73" s="377">
        <v>6.9440180018555289</v>
      </c>
      <c r="Y73" s="377">
        <v>13.139678615574784</v>
      </c>
      <c r="Z73" s="377">
        <v>14.905270409920771</v>
      </c>
      <c r="AA73" s="255">
        <v>-112.754</v>
      </c>
      <c r="AB73" s="378">
        <v>199.20000000000002</v>
      </c>
      <c r="AC73" s="378">
        <v>254.6</v>
      </c>
      <c r="AD73" s="255">
        <v>1285.837</v>
      </c>
      <c r="AE73" s="256">
        <v>6403.37534332</v>
      </c>
      <c r="AF73" s="379">
        <v>0</v>
      </c>
      <c r="AG73" s="257" t="s">
        <v>84</v>
      </c>
      <c r="AH73" s="258">
        <v>25.999999999999996</v>
      </c>
      <c r="AI73" s="258">
        <v>27.069408740359894</v>
      </c>
      <c r="AJ73" s="258">
        <v>23.142857142857142</v>
      </c>
      <c r="AK73" s="258">
        <v>38.313052140032184</v>
      </c>
      <c r="AL73" s="258">
        <v>10.039785737409845</v>
      </c>
      <c r="AM73" s="258">
        <v>7.3993244087358452</v>
      </c>
      <c r="AN73" s="259">
        <v>-7.2275794803925919</v>
      </c>
      <c r="AO73" s="257">
        <v>10.41</v>
      </c>
      <c r="AP73" s="257">
        <v>10.755000000000001</v>
      </c>
      <c r="AQ73" s="121"/>
    </row>
    <row r="74" spans="1:43" s="119" customFormat="1" ht="9" customHeight="1">
      <c r="A74" s="2"/>
      <c r="B74" s="246" t="s">
        <v>170</v>
      </c>
      <c r="C74" s="247" t="s">
        <v>171</v>
      </c>
      <c r="D74" s="248" t="s">
        <v>172</v>
      </c>
      <c r="E74" s="375">
        <v>8.09</v>
      </c>
      <c r="F74" s="376">
        <v>10.5</v>
      </c>
      <c r="G74" s="249">
        <v>29.789864029666258</v>
      </c>
      <c r="H74" s="377" t="s">
        <v>403</v>
      </c>
      <c r="I74" s="250" t="s">
        <v>404</v>
      </c>
      <c r="J74" s="251">
        <v>-6.4739884393063658</v>
      </c>
      <c r="K74" s="251">
        <v>-6.4739884393063658</v>
      </c>
      <c r="L74" s="252">
        <v>-6.4739884393063658</v>
      </c>
      <c r="M74" s="252" t="s">
        <v>84</v>
      </c>
      <c r="N74" s="253">
        <v>12.61</v>
      </c>
      <c r="O74" s="253">
        <v>6.4950000000000001</v>
      </c>
      <c r="P74" s="254">
        <v>12.87613</v>
      </c>
      <c r="Q74" s="255">
        <v>7298.4744000000001</v>
      </c>
      <c r="R74" s="255">
        <v>1896.7850000000001</v>
      </c>
      <c r="S74" s="378">
        <v>2369</v>
      </c>
      <c r="T74" s="378">
        <v>2508</v>
      </c>
      <c r="U74" s="255">
        <v>389.24300000000005</v>
      </c>
      <c r="V74" s="378">
        <v>523</v>
      </c>
      <c r="W74" s="378">
        <v>560</v>
      </c>
      <c r="X74" s="377">
        <v>20.521197710863383</v>
      </c>
      <c r="Y74" s="377">
        <v>22.076825664837486</v>
      </c>
      <c r="Z74" s="377">
        <v>22.328548644338117</v>
      </c>
      <c r="AA74" s="255">
        <v>405.20600000000002</v>
      </c>
      <c r="AB74" s="378">
        <v>508</v>
      </c>
      <c r="AC74" s="378">
        <v>507</v>
      </c>
      <c r="AD74" s="255">
        <v>-1837.5679999999998</v>
      </c>
      <c r="AE74" s="256">
        <v>5460.9063999999998</v>
      </c>
      <c r="AF74" s="379">
        <v>0.86546699999999999</v>
      </c>
      <c r="AG74" s="257">
        <v>10.697985314320869</v>
      </c>
      <c r="AH74" s="258">
        <v>14.446428571428569</v>
      </c>
      <c r="AI74" s="258">
        <v>14.446428571428569</v>
      </c>
      <c r="AJ74" s="258">
        <v>14.446428571428569</v>
      </c>
      <c r="AK74" s="258">
        <v>14.029555830162646</v>
      </c>
      <c r="AL74" s="258">
        <v>10.441503632887189</v>
      </c>
      <c r="AM74" s="258">
        <v>9.7516185714285708</v>
      </c>
      <c r="AN74" s="259">
        <v>9.8388380254062913</v>
      </c>
      <c r="AO74" s="257">
        <v>12.8</v>
      </c>
      <c r="AP74" s="257">
        <v>11.6</v>
      </c>
      <c r="AQ74" s="121">
        <v>1</v>
      </c>
    </row>
    <row r="75" spans="1:43" s="119" customFormat="1" ht="9" customHeight="1">
      <c r="A75" s="2"/>
      <c r="B75" s="246" t="s">
        <v>176</v>
      </c>
      <c r="C75" s="247" t="s">
        <v>177</v>
      </c>
      <c r="D75" s="248" t="s">
        <v>178</v>
      </c>
      <c r="E75" s="375">
        <v>9.4600000000000009</v>
      </c>
      <c r="F75" s="376">
        <v>19.174999237060547</v>
      </c>
      <c r="G75" s="249">
        <v>102.6955521888007</v>
      </c>
      <c r="H75" s="377" t="s">
        <v>403</v>
      </c>
      <c r="I75" s="250" t="s">
        <v>404</v>
      </c>
      <c r="J75" s="251">
        <v>-3.9593908629441454</v>
      </c>
      <c r="K75" s="251">
        <v>-3.9593908629441454</v>
      </c>
      <c r="L75" s="252">
        <v>-3.9593908629441454</v>
      </c>
      <c r="M75" s="252" t="s">
        <v>84</v>
      </c>
      <c r="N75" s="253">
        <v>23.19</v>
      </c>
      <c r="O75" s="253">
        <v>9.4600000000000009</v>
      </c>
      <c r="P75" s="254">
        <v>8.5482809999999994</v>
      </c>
      <c r="Q75" s="255">
        <v>4722.4320000000007</v>
      </c>
      <c r="R75" s="255">
        <v>6245.3720000000003</v>
      </c>
      <c r="S75" s="378">
        <v>7259.6670000000004</v>
      </c>
      <c r="T75" s="378">
        <v>8862.6669999999995</v>
      </c>
      <c r="U75" s="255">
        <v>492.73699999999997</v>
      </c>
      <c r="V75" s="378">
        <v>893</v>
      </c>
      <c r="W75" s="378">
        <v>1319.3330000000001</v>
      </c>
      <c r="X75" s="377">
        <v>7.8896341162704147</v>
      </c>
      <c r="Y75" s="377">
        <v>12.30083969416228</v>
      </c>
      <c r="Z75" s="377">
        <v>14.88641060303857</v>
      </c>
      <c r="AA75" s="255">
        <v>-27.154</v>
      </c>
      <c r="AB75" s="378">
        <v>206</v>
      </c>
      <c r="AC75" s="378">
        <v>375.66700000000003</v>
      </c>
      <c r="AD75" s="255">
        <v>1711.6289999999999</v>
      </c>
      <c r="AE75" s="256">
        <v>6434.0610000000006</v>
      </c>
      <c r="AF75" s="379">
        <v>0.47</v>
      </c>
      <c r="AG75" s="257">
        <v>4.9682875138256559</v>
      </c>
      <c r="AH75" s="258">
        <v>22.905569007263924</v>
      </c>
      <c r="AI75" s="258">
        <v>22.905569007263924</v>
      </c>
      <c r="AJ75" s="258">
        <v>12.56308100929615</v>
      </c>
      <c r="AK75" s="258">
        <v>13.057799596945229</v>
      </c>
      <c r="AL75" s="258">
        <v>7.204995520716686</v>
      </c>
      <c r="AM75" s="258">
        <v>4.8767528743690942</v>
      </c>
      <c r="AN75" s="259">
        <v>-0.52973420382794256</v>
      </c>
      <c r="AO75" s="257">
        <v>3.5950000000000002</v>
      </c>
      <c r="AP75" s="257">
        <v>6.61</v>
      </c>
      <c r="AQ75" s="121">
        <v>1</v>
      </c>
    </row>
    <row r="76" spans="1:43" s="119" customFormat="1" ht="9" customHeight="1">
      <c r="A76" s="2"/>
      <c r="B76" s="246" t="s">
        <v>512</v>
      </c>
      <c r="C76" s="247" t="s">
        <v>513</v>
      </c>
      <c r="D76" s="248" t="s">
        <v>514</v>
      </c>
      <c r="E76" s="375">
        <v>11.89</v>
      </c>
      <c r="F76" s="376">
        <v>19.299999237060547</v>
      </c>
      <c r="G76" s="249">
        <v>62.321271968549595</v>
      </c>
      <c r="H76" s="377" t="s">
        <v>403</v>
      </c>
      <c r="I76" s="250" t="s">
        <v>404</v>
      </c>
      <c r="J76" s="251">
        <v>-6.5985860172820043</v>
      </c>
      <c r="K76" s="251">
        <v>-6.5985860172820043</v>
      </c>
      <c r="L76" s="252">
        <v>-6.5985860172820043</v>
      </c>
      <c r="M76" s="252" t="s">
        <v>84</v>
      </c>
      <c r="N76" s="253">
        <v>20.3</v>
      </c>
      <c r="O76" s="253">
        <v>11.42</v>
      </c>
      <c r="P76" s="254">
        <v>47.098030000000001</v>
      </c>
      <c r="Q76" s="255">
        <v>9330.6462649700006</v>
      </c>
      <c r="R76" s="255">
        <v>1243.7670000000001</v>
      </c>
      <c r="S76" s="378">
        <v>2517</v>
      </c>
      <c r="T76" s="378">
        <v>3888</v>
      </c>
      <c r="U76" s="255">
        <v>9.9200000000000017</v>
      </c>
      <c r="V76" s="378">
        <v>346</v>
      </c>
      <c r="W76" s="378">
        <v>529</v>
      </c>
      <c r="X76" s="377">
        <v>0.79757703814299641</v>
      </c>
      <c r="Y76" s="377">
        <v>13.746523639253081</v>
      </c>
      <c r="Z76" s="377">
        <v>13.605967078189302</v>
      </c>
      <c r="AA76" s="255">
        <v>-69.715999999999994</v>
      </c>
      <c r="AB76" s="378">
        <v>361</v>
      </c>
      <c r="AC76" s="378">
        <v>394</v>
      </c>
      <c r="AD76" s="255">
        <v>-283.97299999999996</v>
      </c>
      <c r="AE76" s="256">
        <v>9046.6732649700007</v>
      </c>
      <c r="AF76" s="379">
        <v>0</v>
      </c>
      <c r="AG76" s="257" t="s">
        <v>84</v>
      </c>
      <c r="AH76" s="258" t="s">
        <v>84</v>
      </c>
      <c r="AI76" s="258">
        <v>18.873015873015873</v>
      </c>
      <c r="AJ76" s="258">
        <v>23.78</v>
      </c>
      <c r="AK76" s="258">
        <v>911.96303074294349</v>
      </c>
      <c r="AL76" s="258">
        <v>26.146454523034684</v>
      </c>
      <c r="AM76" s="258">
        <v>17.101461748525519</v>
      </c>
      <c r="AN76" s="259">
        <v>-7.4104584497008075</v>
      </c>
      <c r="AO76" s="257">
        <v>8.16</v>
      </c>
      <c r="AP76" s="257" t="s">
        <v>84</v>
      </c>
      <c r="AQ76" s="121">
        <v>1</v>
      </c>
    </row>
    <row r="77" spans="1:43" s="119" customFormat="1" ht="9" customHeight="1">
      <c r="A77" s="2"/>
      <c r="B77" s="246" t="s">
        <v>173</v>
      </c>
      <c r="C77" s="247" t="s">
        <v>174</v>
      </c>
      <c r="D77" s="248" t="s">
        <v>175</v>
      </c>
      <c r="E77" s="375">
        <v>1.4</v>
      </c>
      <c r="F77" s="376" t="s">
        <v>464</v>
      </c>
      <c r="G77" s="249" t="s">
        <v>93</v>
      </c>
      <c r="H77" s="377" t="s">
        <v>403</v>
      </c>
      <c r="I77" s="250" t="s">
        <v>404</v>
      </c>
      <c r="J77" s="251">
        <v>2.941176470588247</v>
      </c>
      <c r="K77" s="251">
        <v>2.941176470588247</v>
      </c>
      <c r="L77" s="252">
        <v>2.941176470588247</v>
      </c>
      <c r="M77" s="252" t="s">
        <v>84</v>
      </c>
      <c r="N77" s="253">
        <v>5.49</v>
      </c>
      <c r="O77" s="253">
        <v>1.17</v>
      </c>
      <c r="P77" s="254">
        <v>0.82403080000000006</v>
      </c>
      <c r="Q77" s="255">
        <v>96.391160600000006</v>
      </c>
      <c r="R77" s="255">
        <v>598.81600000000003</v>
      </c>
      <c r="S77" s="378" t="s">
        <v>84</v>
      </c>
      <c r="T77" s="378" t="s">
        <v>84</v>
      </c>
      <c r="U77" s="255">
        <v>-1056.787</v>
      </c>
      <c r="V77" s="378" t="s">
        <v>84</v>
      </c>
      <c r="W77" s="378" t="s">
        <v>84</v>
      </c>
      <c r="X77" s="377">
        <v>0</v>
      </c>
      <c r="Y77" s="377">
        <v>0</v>
      </c>
      <c r="Z77" s="377">
        <v>0</v>
      </c>
      <c r="AA77" s="255">
        <v>-2005.0840000000001</v>
      </c>
      <c r="AB77" s="378" t="s">
        <v>84</v>
      </c>
      <c r="AC77" s="378" t="s">
        <v>84</v>
      </c>
      <c r="AD77" s="255">
        <v>1569.4970000000001</v>
      </c>
      <c r="AE77" s="256">
        <v>1665.8881606</v>
      </c>
      <c r="AF77" s="379">
        <v>0</v>
      </c>
      <c r="AG77" s="257" t="s">
        <v>84</v>
      </c>
      <c r="AH77" s="258" t="s">
        <v>84</v>
      </c>
      <c r="AI77" s="258" t="s">
        <v>84</v>
      </c>
      <c r="AJ77" s="258" t="s">
        <v>84</v>
      </c>
      <c r="AK77" s="258">
        <v>-1.5763707924113373</v>
      </c>
      <c r="AL77" s="258">
        <v>0</v>
      </c>
      <c r="AM77" s="258">
        <v>0</v>
      </c>
      <c r="AN77" s="259">
        <v>-156.69970853863293</v>
      </c>
      <c r="AO77" s="257" t="s">
        <v>84</v>
      </c>
      <c r="AP77" s="257" t="s">
        <v>84</v>
      </c>
      <c r="AQ77" s="121">
        <v>1</v>
      </c>
    </row>
    <row r="78" spans="1:43" s="119" customFormat="1" ht="9" customHeight="1">
      <c r="A78" s="2"/>
      <c r="B78" s="246" t="s">
        <v>179</v>
      </c>
      <c r="C78" s="247" t="s">
        <v>180</v>
      </c>
      <c r="D78" s="248" t="s">
        <v>181</v>
      </c>
      <c r="E78" s="375">
        <v>23.08</v>
      </c>
      <c r="F78" s="376">
        <v>46.727275848388672</v>
      </c>
      <c r="G78" s="249">
        <v>102.45786762733395</v>
      </c>
      <c r="H78" s="377" t="s">
        <v>466</v>
      </c>
      <c r="I78" s="250">
        <v>44448</v>
      </c>
      <c r="J78" s="251">
        <v>-5.5646481178396208</v>
      </c>
      <c r="K78" s="251">
        <v>-5.5646481178396208</v>
      </c>
      <c r="L78" s="252">
        <v>-5.5646481178396208</v>
      </c>
      <c r="M78" s="252" t="s">
        <v>84</v>
      </c>
      <c r="N78" s="253">
        <v>44.682000000000002</v>
      </c>
      <c r="O78" s="253">
        <v>23.08</v>
      </c>
      <c r="P78" s="254">
        <v>288.15379999999999</v>
      </c>
      <c r="Q78" s="255">
        <v>22821.037299319996</v>
      </c>
      <c r="R78" s="255">
        <v>7537.18</v>
      </c>
      <c r="S78" s="378">
        <v>10475</v>
      </c>
      <c r="T78" s="378">
        <v>11879</v>
      </c>
      <c r="U78" s="255">
        <v>1647.915</v>
      </c>
      <c r="V78" s="378">
        <v>1661.143</v>
      </c>
      <c r="W78" s="378">
        <v>2443.4290000000001</v>
      </c>
      <c r="X78" s="377">
        <v>21.863813787119319</v>
      </c>
      <c r="Y78" s="377">
        <v>15.85816706443914</v>
      </c>
      <c r="Z78" s="377">
        <v>20.569315598956141</v>
      </c>
      <c r="AA78" s="255">
        <v>1096.269</v>
      </c>
      <c r="AB78" s="378">
        <v>694.42899999999997</v>
      </c>
      <c r="AC78" s="378">
        <v>1235</v>
      </c>
      <c r="AD78" s="255">
        <v>2575.0129999999999</v>
      </c>
      <c r="AE78" s="256">
        <v>25396.050299319995</v>
      </c>
      <c r="AF78" s="379">
        <v>0.43667549999999999</v>
      </c>
      <c r="AG78" s="257">
        <v>1.8920084426060086</v>
      </c>
      <c r="AH78" s="258">
        <v>22.107279693486589</v>
      </c>
      <c r="AI78" s="258">
        <v>31.966759002770083</v>
      </c>
      <c r="AJ78" s="258">
        <v>17.919254658385093</v>
      </c>
      <c r="AK78" s="258">
        <v>15.411019560669086</v>
      </c>
      <c r="AL78" s="258">
        <v>15.28829865900768</v>
      </c>
      <c r="AM78" s="258">
        <v>10.393610904724465</v>
      </c>
      <c r="AN78" s="259">
        <v>21.511635859267962</v>
      </c>
      <c r="AO78" s="257">
        <v>8.68</v>
      </c>
      <c r="AP78" s="257">
        <v>12.032999999999999</v>
      </c>
      <c r="AQ78" s="122">
        <v>1</v>
      </c>
    </row>
    <row r="79" spans="1:43" s="119" customFormat="1" ht="9" customHeight="1">
      <c r="A79" s="2"/>
      <c r="B79" s="246" t="s">
        <v>440</v>
      </c>
      <c r="C79" s="247" t="s">
        <v>441</v>
      </c>
      <c r="D79" s="248" t="s">
        <v>442</v>
      </c>
      <c r="E79" s="375">
        <v>24.27</v>
      </c>
      <c r="F79" s="376">
        <v>34.700000762939453</v>
      </c>
      <c r="G79" s="249">
        <v>42.974869233372281</v>
      </c>
      <c r="H79" s="377" t="s">
        <v>403</v>
      </c>
      <c r="I79" s="250" t="s">
        <v>404</v>
      </c>
      <c r="J79" s="251">
        <v>-4.5990566037735885</v>
      </c>
      <c r="K79" s="251">
        <v>-4.5990566037735885</v>
      </c>
      <c r="L79" s="252">
        <v>-4.5990566037735885</v>
      </c>
      <c r="M79" s="252" t="s">
        <v>84</v>
      </c>
      <c r="N79" s="253">
        <v>35.08</v>
      </c>
      <c r="O79" s="253">
        <v>21.63</v>
      </c>
      <c r="P79" s="254">
        <v>24.964359999999999</v>
      </c>
      <c r="Q79" s="255">
        <v>5732.5198536299995</v>
      </c>
      <c r="R79" s="255">
        <v>1047.547041</v>
      </c>
      <c r="S79" s="378">
        <v>1442</v>
      </c>
      <c r="T79" s="378">
        <v>1762.5</v>
      </c>
      <c r="U79" s="255">
        <v>263.351381</v>
      </c>
      <c r="V79" s="378">
        <v>337</v>
      </c>
      <c r="W79" s="378">
        <v>429.5</v>
      </c>
      <c r="X79" s="377">
        <v>25.139814317894675</v>
      </c>
      <c r="Y79" s="377">
        <v>23.370319001386964</v>
      </c>
      <c r="Z79" s="377">
        <v>24.368794326241137</v>
      </c>
      <c r="AA79" s="255">
        <v>146.67210900000001</v>
      </c>
      <c r="AB79" s="378">
        <v>272.5</v>
      </c>
      <c r="AC79" s="378">
        <v>306.5</v>
      </c>
      <c r="AD79" s="255">
        <v>-311.60021699999999</v>
      </c>
      <c r="AE79" s="256">
        <v>5420.9196366299993</v>
      </c>
      <c r="AF79" s="379">
        <v>0.32803710000000003</v>
      </c>
      <c r="AG79" s="257">
        <v>1.3516156281470075</v>
      </c>
      <c r="AH79" s="258" t="s">
        <v>84</v>
      </c>
      <c r="AI79" s="258">
        <v>21.012987012987011</v>
      </c>
      <c r="AJ79" s="258">
        <v>18.669230769230769</v>
      </c>
      <c r="AK79" s="258">
        <v>20.58436001377946</v>
      </c>
      <c r="AL79" s="258">
        <v>16.085814945489613</v>
      </c>
      <c r="AM79" s="258">
        <v>12.621465975855644</v>
      </c>
      <c r="AN79" s="259">
        <v>12.972943343258247</v>
      </c>
      <c r="AO79" s="257">
        <v>20.955000000000002</v>
      </c>
      <c r="AP79" s="257">
        <v>20.09</v>
      </c>
      <c r="AQ79" s="121">
        <v>1</v>
      </c>
    </row>
    <row r="80" spans="1:43" s="119" customFormat="1" ht="9" customHeight="1">
      <c r="A80" s="2"/>
      <c r="B80" s="246"/>
      <c r="C80" s="247"/>
      <c r="D80" s="248"/>
      <c r="E80" s="375"/>
      <c r="F80" s="376"/>
      <c r="G80" s="249"/>
      <c r="H80" s="377"/>
      <c r="I80" s="250"/>
      <c r="J80" s="251"/>
      <c r="K80" s="251"/>
      <c r="L80" s="252"/>
      <c r="M80" s="252"/>
      <c r="N80" s="253"/>
      <c r="O80" s="253"/>
      <c r="P80" s="254"/>
      <c r="Q80" s="255"/>
      <c r="R80" s="255"/>
      <c r="S80" s="378"/>
      <c r="T80" s="378"/>
      <c r="U80" s="255"/>
      <c r="V80" s="378"/>
      <c r="W80" s="378"/>
      <c r="X80" s="377"/>
      <c r="Y80" s="377"/>
      <c r="Z80" s="377"/>
      <c r="AA80" s="255"/>
      <c r="AB80" s="378"/>
      <c r="AC80" s="378"/>
      <c r="AD80" s="255"/>
      <c r="AE80" s="256"/>
      <c r="AF80" s="379"/>
      <c r="AG80" s="257"/>
      <c r="AH80" s="258"/>
      <c r="AI80" s="258"/>
      <c r="AJ80" s="258"/>
      <c r="AK80" s="258"/>
      <c r="AL80" s="258"/>
      <c r="AM80" s="258"/>
      <c r="AN80" s="259"/>
      <c r="AO80" s="257"/>
      <c r="AP80" s="257"/>
      <c r="AQ80" s="121"/>
    </row>
    <row r="81" spans="1:43" s="119" customFormat="1" ht="9" customHeight="1">
      <c r="A81" s="2"/>
      <c r="B81" s="380" t="s">
        <v>182</v>
      </c>
      <c r="C81" s="381"/>
      <c r="D81" s="381"/>
      <c r="E81" s="382"/>
      <c r="F81" s="383"/>
      <c r="G81" s="261"/>
      <c r="H81" s="262"/>
      <c r="I81" s="263"/>
      <c r="J81" s="264"/>
      <c r="K81" s="264"/>
      <c r="L81" s="265"/>
      <c r="M81" s="266"/>
      <c r="N81" s="265"/>
      <c r="O81" s="265"/>
      <c r="P81" s="265"/>
      <c r="Q81" s="265"/>
      <c r="R81" s="265"/>
      <c r="S81" s="265"/>
      <c r="T81" s="265"/>
      <c r="U81" s="265"/>
      <c r="V81" s="265"/>
      <c r="W81" s="265"/>
      <c r="X81" s="265"/>
      <c r="Y81" s="265"/>
      <c r="Z81" s="265"/>
      <c r="AA81" s="265"/>
      <c r="AB81" s="265"/>
      <c r="AC81" s="265"/>
      <c r="AD81" s="265"/>
      <c r="AE81" s="265"/>
      <c r="AF81" s="265"/>
      <c r="AG81" s="329"/>
      <c r="AH81" s="267">
        <v>62.441770559477675</v>
      </c>
      <c r="AI81" s="267">
        <v>45.873775421385439</v>
      </c>
      <c r="AJ81" s="267">
        <v>59.908133801269933</v>
      </c>
      <c r="AK81" s="267">
        <v>13.164329871084682</v>
      </c>
      <c r="AL81" s="267">
        <v>9.6488743182058254</v>
      </c>
      <c r="AM81" s="267">
        <v>7.3302645043859185</v>
      </c>
      <c r="AN81" s="268">
        <v>12.266765679722731</v>
      </c>
      <c r="AO81" s="268">
        <v>5.3174999999999999</v>
      </c>
      <c r="AP81" s="268">
        <v>3.4588333333333341</v>
      </c>
      <c r="AQ81" s="121"/>
    </row>
    <row r="82" spans="1:43" s="119" customFormat="1" ht="9" customHeight="1">
      <c r="A82" s="2"/>
      <c r="B82" s="246" t="s">
        <v>500</v>
      </c>
      <c r="C82" s="247" t="s">
        <v>501</v>
      </c>
      <c r="D82" s="248" t="s">
        <v>502</v>
      </c>
      <c r="E82" s="375">
        <v>31.02</v>
      </c>
      <c r="F82" s="376">
        <v>75.300003051757813</v>
      </c>
      <c r="G82" s="249">
        <v>142.74662492507355</v>
      </c>
      <c r="H82" s="377" t="s">
        <v>466</v>
      </c>
      <c r="I82" s="250" t="s">
        <v>404</v>
      </c>
      <c r="J82" s="251">
        <v>-1.7732742241925226</v>
      </c>
      <c r="K82" s="251">
        <v>-1.7732742241925226</v>
      </c>
      <c r="L82" s="252">
        <v>-1.7732742241925226</v>
      </c>
      <c r="M82" s="252" t="s">
        <v>84</v>
      </c>
      <c r="N82" s="253">
        <v>96.7</v>
      </c>
      <c r="O82" s="253">
        <v>25.78</v>
      </c>
      <c r="P82" s="254">
        <v>201.85730000000001</v>
      </c>
      <c r="Q82" s="255">
        <v>28015.299348299999</v>
      </c>
      <c r="R82" s="255">
        <v>10124.347</v>
      </c>
      <c r="S82" s="378">
        <v>29174</v>
      </c>
      <c r="T82" s="378">
        <v>35175</v>
      </c>
      <c r="U82" s="255">
        <v>867.93000000000006</v>
      </c>
      <c r="V82" s="378">
        <v>2969.75</v>
      </c>
      <c r="W82" s="378">
        <v>3978.625</v>
      </c>
      <c r="X82" s="377">
        <v>8.572701034446963</v>
      </c>
      <c r="Y82" s="377">
        <v>10.179440597792555</v>
      </c>
      <c r="Z82" s="377">
        <v>11.310945273631841</v>
      </c>
      <c r="AA82" s="255">
        <v>-210.75800000000001</v>
      </c>
      <c r="AB82" s="378">
        <v>392.25700000000001</v>
      </c>
      <c r="AC82" s="378">
        <v>342.375</v>
      </c>
      <c r="AD82" s="255">
        <v>-3283.6250000000009</v>
      </c>
      <c r="AE82" s="256">
        <v>24731.674348299999</v>
      </c>
      <c r="AF82" s="379">
        <v>0</v>
      </c>
      <c r="AG82" s="257" t="s">
        <v>84</v>
      </c>
      <c r="AH82" s="258">
        <v>111.58273381294963</v>
      </c>
      <c r="AI82" s="258">
        <v>68.628318584070797</v>
      </c>
      <c r="AJ82" s="258">
        <v>66.853448275862064</v>
      </c>
      <c r="AK82" s="258">
        <v>28.495010367541159</v>
      </c>
      <c r="AL82" s="258">
        <v>8.32786407889553</v>
      </c>
      <c r="AM82" s="258">
        <v>6.2161360641678973</v>
      </c>
      <c r="AN82" s="259">
        <v>-2.7694623822069806</v>
      </c>
      <c r="AO82" s="257">
        <v>1.49</v>
      </c>
      <c r="AP82" s="257">
        <v>1.2150000000000001</v>
      </c>
      <c r="AQ82" s="121"/>
    </row>
    <row r="83" spans="1:43" s="119" customFormat="1" ht="9" customHeight="1">
      <c r="A83" s="2"/>
      <c r="B83" s="246" t="s">
        <v>423</v>
      </c>
      <c r="C83" s="247" t="s">
        <v>379</v>
      </c>
      <c r="D83" s="248" t="s">
        <v>380</v>
      </c>
      <c r="E83" s="375">
        <v>14.32</v>
      </c>
      <c r="F83" s="376">
        <v>24.649999618530273</v>
      </c>
      <c r="G83" s="249">
        <v>72.136868844485136</v>
      </c>
      <c r="H83" s="377" t="s">
        <v>403</v>
      </c>
      <c r="I83" s="250" t="s">
        <v>404</v>
      </c>
      <c r="J83" s="251">
        <v>-6.0983606557377001</v>
      </c>
      <c r="K83" s="251">
        <v>-6.0983606557377001</v>
      </c>
      <c r="L83" s="252">
        <v>-6.0983606557377001</v>
      </c>
      <c r="M83" s="252" t="s">
        <v>84</v>
      </c>
      <c r="N83" s="253">
        <v>23.83</v>
      </c>
      <c r="O83" s="253">
        <v>14.26</v>
      </c>
      <c r="P83" s="254">
        <v>70.005660000000006</v>
      </c>
      <c r="Q83" s="255">
        <v>28430.062355999999</v>
      </c>
      <c r="R83" s="255">
        <v>71191</v>
      </c>
      <c r="S83" s="378">
        <v>78422.778000000006</v>
      </c>
      <c r="T83" s="378">
        <v>91698.888999999996</v>
      </c>
      <c r="U83" s="255">
        <v>5604</v>
      </c>
      <c r="V83" s="378">
        <v>5903.7780000000002</v>
      </c>
      <c r="W83" s="378">
        <v>6863.4440000000004</v>
      </c>
      <c r="X83" s="377">
        <v>7.8717815454200677</v>
      </c>
      <c r="Y83" s="377">
        <v>7.5281418875521089</v>
      </c>
      <c r="Z83" s="377">
        <v>7.4847624380705424</v>
      </c>
      <c r="AA83" s="255">
        <v>2671</v>
      </c>
      <c r="AB83" s="378">
        <v>2889.3330000000001</v>
      </c>
      <c r="AC83" s="378">
        <v>2636.2220000000002</v>
      </c>
      <c r="AD83" s="255">
        <v>-252</v>
      </c>
      <c r="AE83" s="256">
        <v>28178.062355999999</v>
      </c>
      <c r="AF83" s="379">
        <v>0.90666869999999999</v>
      </c>
      <c r="AG83" s="257">
        <v>6.3314850769895417</v>
      </c>
      <c r="AH83" s="258">
        <v>11.834710743801654</v>
      </c>
      <c r="AI83" s="258">
        <v>9.9168975069252081</v>
      </c>
      <c r="AJ83" s="258">
        <v>10.848484848484848</v>
      </c>
      <c r="AK83" s="258">
        <v>5.0282052740899355</v>
      </c>
      <c r="AL83" s="258">
        <v>4.7728865069113366</v>
      </c>
      <c r="AM83" s="258">
        <v>4.1055281220331947</v>
      </c>
      <c r="AN83" s="259">
        <v>18.286379351658507</v>
      </c>
      <c r="AO83" s="257">
        <v>17.574999999999999</v>
      </c>
      <c r="AP83" s="257">
        <v>13.732000000000001</v>
      </c>
      <c r="AQ83" s="121"/>
    </row>
    <row r="84" spans="1:43" s="119" customFormat="1" ht="9" customHeight="1">
      <c r="A84" s="2"/>
      <c r="B84" s="246" t="s">
        <v>183</v>
      </c>
      <c r="C84" s="247" t="s">
        <v>184</v>
      </c>
      <c r="D84" s="248" t="s">
        <v>185</v>
      </c>
      <c r="E84" s="375">
        <v>5.86</v>
      </c>
      <c r="F84" s="376">
        <v>13.75</v>
      </c>
      <c r="G84" s="249">
        <v>134.64163822525595</v>
      </c>
      <c r="H84" s="377" t="s">
        <v>403</v>
      </c>
      <c r="I84" s="250" t="s">
        <v>404</v>
      </c>
      <c r="J84" s="251">
        <v>-0.50933786078097842</v>
      </c>
      <c r="K84" s="251">
        <v>-0.50933786078097842</v>
      </c>
      <c r="L84" s="252">
        <v>-0.50933786078097842</v>
      </c>
      <c r="M84" s="252" t="s">
        <v>84</v>
      </c>
      <c r="N84" s="253">
        <v>12.124000000000001</v>
      </c>
      <c r="O84" s="253">
        <v>4.46</v>
      </c>
      <c r="P84" s="254">
        <v>152.61879999999999</v>
      </c>
      <c r="Q84" s="255">
        <v>11008.04865332</v>
      </c>
      <c r="R84" s="255">
        <v>21291.412</v>
      </c>
      <c r="S84" s="378">
        <v>27407</v>
      </c>
      <c r="T84" s="378">
        <v>31998.5</v>
      </c>
      <c r="U84" s="255">
        <v>2991.0070000000001</v>
      </c>
      <c r="V84" s="378">
        <v>2358</v>
      </c>
      <c r="W84" s="378">
        <v>4090.5</v>
      </c>
      <c r="X84" s="377">
        <v>14.04795041305856</v>
      </c>
      <c r="Y84" s="377">
        <v>8.6036414054803512</v>
      </c>
      <c r="Z84" s="377">
        <v>12.783411722424489</v>
      </c>
      <c r="AA84" s="255">
        <v>394.00799999999998</v>
      </c>
      <c r="AB84" s="378">
        <v>200.5</v>
      </c>
      <c r="AC84" s="378">
        <v>121.5</v>
      </c>
      <c r="AD84" s="255">
        <v>330.36699999999837</v>
      </c>
      <c r="AE84" s="256">
        <v>11338.415653319998</v>
      </c>
      <c r="AF84" s="379">
        <v>0.21441840000000001</v>
      </c>
      <c r="AG84" s="257">
        <v>3.6590172569092632</v>
      </c>
      <c r="AH84" s="258" t="s">
        <v>84</v>
      </c>
      <c r="AI84" s="258">
        <v>53.761467889908261</v>
      </c>
      <c r="AJ84" s="258">
        <v>88.787878787878782</v>
      </c>
      <c r="AK84" s="258">
        <v>3.7908355457944425</v>
      </c>
      <c r="AL84" s="258">
        <v>4.8084884025954189</v>
      </c>
      <c r="AM84" s="258">
        <v>2.7718899042464242</v>
      </c>
      <c r="AN84" s="259">
        <v>4.5083472891301337</v>
      </c>
      <c r="AO84" s="257">
        <v>2.0550000000000002</v>
      </c>
      <c r="AP84" s="257">
        <v>1.58</v>
      </c>
      <c r="AQ84" s="121"/>
    </row>
    <row r="85" spans="1:43" s="119" customFormat="1" ht="9" customHeight="1">
      <c r="A85" s="2"/>
      <c r="B85" s="246" t="s">
        <v>452</v>
      </c>
      <c r="C85" s="247" t="s">
        <v>453</v>
      </c>
      <c r="D85" s="248" t="s">
        <v>454</v>
      </c>
      <c r="E85" s="375">
        <v>20.85</v>
      </c>
      <c r="F85" s="376">
        <v>44.5</v>
      </c>
      <c r="G85" s="249">
        <v>113.42925659472422</v>
      </c>
      <c r="H85" s="377" t="s">
        <v>466</v>
      </c>
      <c r="I85" s="250">
        <v>44504</v>
      </c>
      <c r="J85" s="251">
        <v>-4.0497008743672342</v>
      </c>
      <c r="K85" s="251">
        <v>-4.0497008743672342</v>
      </c>
      <c r="L85" s="269">
        <v>-4.0497008743672342</v>
      </c>
      <c r="M85" s="252" t="s">
        <v>84</v>
      </c>
      <c r="N85" s="253">
        <v>42</v>
      </c>
      <c r="O85" s="253">
        <v>14.32</v>
      </c>
      <c r="P85" s="254">
        <v>50.136000000000003</v>
      </c>
      <c r="Q85" s="255">
        <v>5617.1818095750004</v>
      </c>
      <c r="R85" s="255">
        <v>51253</v>
      </c>
      <c r="S85" s="378">
        <v>50918</v>
      </c>
      <c r="T85" s="378">
        <v>54375</v>
      </c>
      <c r="U85" s="255">
        <v>5095</v>
      </c>
      <c r="V85" s="378">
        <v>3805</v>
      </c>
      <c r="W85" s="378">
        <v>3782.4290000000001</v>
      </c>
      <c r="X85" s="377">
        <v>9.9408815093750622</v>
      </c>
      <c r="Y85" s="377">
        <v>7.4727994029616243</v>
      </c>
      <c r="Z85" s="377">
        <v>6.9561912643678152</v>
      </c>
      <c r="AA85" s="255">
        <v>2179</v>
      </c>
      <c r="AB85" s="378">
        <v>343.66700000000003</v>
      </c>
      <c r="AC85" s="378">
        <v>326.14300000000003</v>
      </c>
      <c r="AD85" s="255">
        <v>8814</v>
      </c>
      <c r="AE85" s="256">
        <v>14431.181809575</v>
      </c>
      <c r="AF85" s="379">
        <v>2.1768830000000001</v>
      </c>
      <c r="AG85" s="257">
        <v>10.44068576620637</v>
      </c>
      <c r="AH85" s="258">
        <v>28.958333333333336</v>
      </c>
      <c r="AI85" s="258">
        <v>17.062193126022915</v>
      </c>
      <c r="AJ85" s="258">
        <v>17.18878812860676</v>
      </c>
      <c r="AK85" s="258">
        <v>2.8324203747939158</v>
      </c>
      <c r="AL85" s="258">
        <v>3.7926890432522997</v>
      </c>
      <c r="AM85" s="258">
        <v>3.8153212683106545</v>
      </c>
      <c r="AN85" s="259">
        <v>17.690278059671201</v>
      </c>
      <c r="AO85" s="257">
        <v>5.4950000000000001</v>
      </c>
      <c r="AP85" s="257">
        <v>1.5030000000000001</v>
      </c>
      <c r="AQ85" s="121"/>
    </row>
    <row r="86" spans="1:43" s="119" customFormat="1" ht="9" customHeight="1">
      <c r="A86" s="2"/>
      <c r="B86" s="246" t="s">
        <v>186</v>
      </c>
      <c r="C86" s="247" t="s">
        <v>187</v>
      </c>
      <c r="D86" s="248" t="s">
        <v>188</v>
      </c>
      <c r="E86" s="375">
        <v>6.72</v>
      </c>
      <c r="F86" s="376">
        <v>22.899999618530273</v>
      </c>
      <c r="G86" s="249">
        <v>240.77380384717668</v>
      </c>
      <c r="H86" s="377" t="s">
        <v>466</v>
      </c>
      <c r="I86" s="250">
        <v>44459</v>
      </c>
      <c r="J86" s="251">
        <v>-6.9252077562326875</v>
      </c>
      <c r="K86" s="251">
        <v>-6.9252077562326875</v>
      </c>
      <c r="L86" s="252">
        <v>-6.9252077562326875</v>
      </c>
      <c r="M86" s="252" t="s">
        <v>84</v>
      </c>
      <c r="N86" s="253">
        <v>27.07</v>
      </c>
      <c r="O86" s="253">
        <v>5.62</v>
      </c>
      <c r="P86" s="254">
        <v>981.99969999999996</v>
      </c>
      <c r="Q86" s="255">
        <v>45352.788418559998</v>
      </c>
      <c r="R86" s="255">
        <v>29177.113000000001</v>
      </c>
      <c r="S86" s="378">
        <v>38649</v>
      </c>
      <c r="T86" s="378">
        <v>45389</v>
      </c>
      <c r="U86" s="255">
        <v>1407.17</v>
      </c>
      <c r="V86" s="378">
        <v>1770.375</v>
      </c>
      <c r="W86" s="378">
        <v>2306</v>
      </c>
      <c r="X86" s="377">
        <v>4.8228555032158251</v>
      </c>
      <c r="Y86" s="377">
        <v>4.5806489171776761</v>
      </c>
      <c r="Z86" s="377">
        <v>5.0805261186631121</v>
      </c>
      <c r="AA86" s="255">
        <v>391.709</v>
      </c>
      <c r="AB86" s="378">
        <v>507</v>
      </c>
      <c r="AC86" s="378">
        <v>437.33300000000003</v>
      </c>
      <c r="AD86" s="255">
        <v>1309.911000000001</v>
      </c>
      <c r="AE86" s="256">
        <v>46662.699418559998</v>
      </c>
      <c r="AF86" s="379">
        <v>1.5494259999999999E-2</v>
      </c>
      <c r="AG86" s="257">
        <v>0.23056931760428206</v>
      </c>
      <c r="AH86" s="258">
        <v>97.391304347826079</v>
      </c>
      <c r="AI86" s="258">
        <v>79.999999999999986</v>
      </c>
      <c r="AJ86" s="258">
        <v>115.86206896551722</v>
      </c>
      <c r="AK86" s="258">
        <v>33.160669584030359</v>
      </c>
      <c r="AL86" s="258">
        <v>26.357522795204403</v>
      </c>
      <c r="AM86" s="258">
        <v>20.235342332419773</v>
      </c>
      <c r="AN86" s="259">
        <v>5.2612908938337162</v>
      </c>
      <c r="AO86" s="257">
        <v>4.6959999999999997</v>
      </c>
      <c r="AP86" s="257">
        <v>4.1930000000000005</v>
      </c>
      <c r="AQ86" s="121"/>
    </row>
    <row r="87" spans="1:43" s="119" customFormat="1" ht="9" customHeight="1">
      <c r="A87" s="2"/>
      <c r="B87" s="246" t="s">
        <v>503</v>
      </c>
      <c r="C87" s="247" t="s">
        <v>504</v>
      </c>
      <c r="D87" s="248" t="s">
        <v>505</v>
      </c>
      <c r="E87" s="375">
        <v>4.9800000000000004</v>
      </c>
      <c r="F87" s="376">
        <v>20</v>
      </c>
      <c r="G87" s="249">
        <v>301.60642570281118</v>
      </c>
      <c r="H87" s="377" t="s">
        <v>465</v>
      </c>
      <c r="I87" s="250">
        <v>44511</v>
      </c>
      <c r="J87" s="251">
        <v>-5.1428571428571379</v>
      </c>
      <c r="K87" s="251">
        <v>-5.1428571428571379</v>
      </c>
      <c r="L87" s="252">
        <v>-5.1428571428571379</v>
      </c>
      <c r="M87" s="252" t="s">
        <v>84</v>
      </c>
      <c r="N87" s="253">
        <v>16.77</v>
      </c>
      <c r="O87" s="253">
        <v>4.4000000000000004</v>
      </c>
      <c r="P87" s="254">
        <v>197.0248</v>
      </c>
      <c r="Q87" s="255">
        <v>7960.1607628800011</v>
      </c>
      <c r="R87" s="255">
        <v>28901</v>
      </c>
      <c r="S87" s="378">
        <v>34230</v>
      </c>
      <c r="T87" s="378">
        <v>38682</v>
      </c>
      <c r="U87" s="255">
        <v>2478</v>
      </c>
      <c r="V87" s="378">
        <v>1431</v>
      </c>
      <c r="W87" s="378">
        <v>2058.125</v>
      </c>
      <c r="X87" s="377">
        <v>8.5740977820836637</v>
      </c>
      <c r="Y87" s="377">
        <v>4.1805433829973708</v>
      </c>
      <c r="Z87" s="377">
        <v>5.3206271650897055</v>
      </c>
      <c r="AA87" s="255">
        <v>1004</v>
      </c>
      <c r="AB87" s="378">
        <v>-8.375</v>
      </c>
      <c r="AC87" s="378">
        <v>-187.25</v>
      </c>
      <c r="AD87" s="255">
        <v>6112</v>
      </c>
      <c r="AE87" s="256">
        <v>14072.160762880001</v>
      </c>
      <c r="AF87" s="379">
        <v>0</v>
      </c>
      <c r="AG87" s="257" t="s">
        <v>84</v>
      </c>
      <c r="AH87" s="258" t="s">
        <v>84</v>
      </c>
      <c r="AI87" s="258" t="s">
        <v>84</v>
      </c>
      <c r="AJ87" s="258" t="s">
        <v>84</v>
      </c>
      <c r="AK87" s="258">
        <v>5.6788380802582736</v>
      </c>
      <c r="AL87" s="258">
        <v>9.8337950823759623</v>
      </c>
      <c r="AM87" s="258">
        <v>6.8373693351375655</v>
      </c>
      <c r="AN87" s="259">
        <v>30.62376086624981</v>
      </c>
      <c r="AO87" s="257">
        <v>0.59399999999999997</v>
      </c>
      <c r="AP87" s="257">
        <v>-1.47</v>
      </c>
      <c r="AQ87" s="121">
        <v>0</v>
      </c>
    </row>
    <row r="88" spans="1:43" s="119" customFormat="1" ht="9" customHeight="1">
      <c r="A88" s="2"/>
      <c r="B88" s="246"/>
      <c r="C88" s="248"/>
      <c r="D88" s="248"/>
      <c r="E88" s="375"/>
      <c r="F88" s="376"/>
      <c r="G88" s="249"/>
      <c r="H88" s="377"/>
      <c r="I88" s="250"/>
      <c r="J88" s="251"/>
      <c r="K88" s="251"/>
      <c r="L88" s="252"/>
      <c r="M88" s="252"/>
      <c r="N88" s="253"/>
      <c r="O88" s="253"/>
      <c r="P88" s="255"/>
      <c r="Q88" s="255"/>
      <c r="R88" s="378"/>
      <c r="S88" s="378"/>
      <c r="T88" s="378"/>
      <c r="U88" s="378"/>
      <c r="V88" s="378"/>
      <c r="W88" s="378"/>
      <c r="X88" s="377"/>
      <c r="Y88" s="377"/>
      <c r="Z88" s="377"/>
      <c r="AA88" s="378"/>
      <c r="AB88" s="378"/>
      <c r="AC88" s="378"/>
      <c r="AD88" s="255"/>
      <c r="AE88" s="255"/>
      <c r="AF88" s="255"/>
      <c r="AG88" s="330"/>
      <c r="AH88" s="270"/>
      <c r="AI88" s="258"/>
      <c r="AJ88" s="258"/>
      <c r="AK88" s="270"/>
      <c r="AL88" s="270"/>
      <c r="AM88" s="270"/>
      <c r="AN88" s="377"/>
      <c r="AO88" s="377"/>
      <c r="AP88" s="377"/>
      <c r="AQ88" s="121">
        <v>1</v>
      </c>
    </row>
    <row r="89" spans="1:43" s="119" customFormat="1" ht="9" customHeight="1">
      <c r="A89" s="2"/>
      <c r="B89" s="384" t="s">
        <v>189</v>
      </c>
      <c r="C89" s="385"/>
      <c r="D89" s="385"/>
      <c r="E89" s="386"/>
      <c r="F89" s="387"/>
      <c r="G89" s="271"/>
      <c r="H89" s="272"/>
      <c r="I89" s="273"/>
      <c r="J89" s="274"/>
      <c r="K89" s="274"/>
      <c r="L89" s="275"/>
      <c r="M89" s="275"/>
      <c r="N89" s="276"/>
      <c r="O89" s="276"/>
      <c r="P89" s="276"/>
      <c r="Q89" s="277"/>
      <c r="R89" s="277"/>
      <c r="S89" s="277"/>
      <c r="T89" s="277"/>
      <c r="U89" s="277"/>
      <c r="V89" s="277"/>
      <c r="W89" s="277"/>
      <c r="X89" s="277"/>
      <c r="Y89" s="277"/>
      <c r="Z89" s="277"/>
      <c r="AA89" s="277"/>
      <c r="AB89" s="277"/>
      <c r="AC89" s="277"/>
      <c r="AD89" s="277"/>
      <c r="AE89" s="277"/>
      <c r="AF89" s="277"/>
      <c r="AG89" s="331"/>
      <c r="AH89" s="278">
        <v>12.767719343150038</v>
      </c>
      <c r="AI89" s="278">
        <v>18.560727837697677</v>
      </c>
      <c r="AJ89" s="278">
        <v>10.833733381362956</v>
      </c>
      <c r="AK89" s="278">
        <v>5.8537402231729017</v>
      </c>
      <c r="AL89" s="278">
        <v>8.1307028764252181</v>
      </c>
      <c r="AM89" s="278">
        <v>6.0458738404638517</v>
      </c>
      <c r="AN89" s="279">
        <v>6.8149749841531957</v>
      </c>
      <c r="AO89" s="279">
        <v>7.878916666666667</v>
      </c>
      <c r="AP89" s="279">
        <v>9.6873333333333331</v>
      </c>
      <c r="AQ89" s="122">
        <v>1</v>
      </c>
    </row>
    <row r="90" spans="1:43" s="119" customFormat="1" ht="9" customHeight="1">
      <c r="A90" s="2"/>
      <c r="B90" s="388"/>
      <c r="C90" s="389"/>
      <c r="D90" s="389"/>
      <c r="E90" s="390"/>
      <c r="F90" s="391"/>
      <c r="G90" s="280"/>
      <c r="H90" s="281"/>
      <c r="I90" s="282"/>
      <c r="J90" s="283"/>
      <c r="K90" s="283"/>
      <c r="L90" s="284"/>
      <c r="M90" s="284"/>
      <c r="N90" s="285"/>
      <c r="O90" s="285"/>
      <c r="P90" s="285"/>
      <c r="Q90" s="286"/>
      <c r="R90" s="286"/>
      <c r="S90" s="286"/>
      <c r="T90" s="286"/>
      <c r="U90" s="286"/>
      <c r="V90" s="286"/>
      <c r="W90" s="286"/>
      <c r="X90" s="286"/>
      <c r="Y90" s="286"/>
      <c r="Z90" s="286"/>
      <c r="AA90" s="286"/>
      <c r="AB90" s="286"/>
      <c r="AC90" s="286"/>
      <c r="AD90" s="286"/>
      <c r="AE90" s="286"/>
      <c r="AF90" s="286"/>
      <c r="AG90" s="332"/>
      <c r="AH90" s="287"/>
      <c r="AI90" s="287"/>
      <c r="AJ90" s="287"/>
      <c r="AK90" s="287"/>
      <c r="AL90" s="287"/>
      <c r="AM90" s="287"/>
      <c r="AN90" s="288"/>
      <c r="AO90" s="288"/>
      <c r="AP90" s="288"/>
      <c r="AQ90" s="122">
        <v>1</v>
      </c>
    </row>
    <row r="91" spans="1:43" s="119" customFormat="1" ht="9" customHeight="1">
      <c r="A91" s="2"/>
      <c r="B91" s="380" t="s">
        <v>190</v>
      </c>
      <c r="C91" s="381"/>
      <c r="D91" s="381"/>
      <c r="E91" s="382"/>
      <c r="F91" s="383"/>
      <c r="G91" s="261"/>
      <c r="H91" s="262"/>
      <c r="I91" s="263"/>
      <c r="J91" s="264"/>
      <c r="K91" s="264"/>
      <c r="L91" s="265"/>
      <c r="M91" s="266"/>
      <c r="N91" s="265"/>
      <c r="O91" s="265"/>
      <c r="P91" s="265"/>
      <c r="Q91" s="265"/>
      <c r="R91" s="265"/>
      <c r="S91" s="265"/>
      <c r="T91" s="265"/>
      <c r="U91" s="265"/>
      <c r="V91" s="265"/>
      <c r="W91" s="265"/>
      <c r="X91" s="265"/>
      <c r="Y91" s="265"/>
      <c r="Z91" s="265"/>
      <c r="AA91" s="265"/>
      <c r="AB91" s="265"/>
      <c r="AC91" s="265"/>
      <c r="AD91" s="265"/>
      <c r="AE91" s="265"/>
      <c r="AF91" s="265"/>
      <c r="AG91" s="329"/>
      <c r="AH91" s="267">
        <v>8.0713564210743076</v>
      </c>
      <c r="AI91" s="267">
        <v>9.0903158678763401</v>
      </c>
      <c r="AJ91" s="267">
        <v>5.7565749459399633</v>
      </c>
      <c r="AK91" s="267">
        <v>15.197479454710079</v>
      </c>
      <c r="AL91" s="267">
        <v>3.7102109480376115</v>
      </c>
      <c r="AM91" s="267">
        <v>4.850425740721513</v>
      </c>
      <c r="AN91" s="268">
        <v>8.2086456824253524</v>
      </c>
      <c r="AO91" s="268">
        <v>12.524500000000002</v>
      </c>
      <c r="AP91" s="268">
        <v>14.894666666666666</v>
      </c>
      <c r="AQ91" s="121">
        <v>1</v>
      </c>
    </row>
    <row r="92" spans="1:43" s="119" customFormat="1" ht="9" customHeight="1">
      <c r="A92" s="2"/>
      <c r="B92" s="246" t="s">
        <v>191</v>
      </c>
      <c r="C92" s="247" t="s">
        <v>28</v>
      </c>
      <c r="D92" s="248" t="s">
        <v>192</v>
      </c>
      <c r="E92" s="375">
        <v>14.52</v>
      </c>
      <c r="F92" s="376">
        <v>32.5</v>
      </c>
      <c r="G92" s="249">
        <v>123.82920110192836</v>
      </c>
      <c r="H92" s="377" t="s">
        <v>466</v>
      </c>
      <c r="I92" s="250">
        <v>44504</v>
      </c>
      <c r="J92" s="251">
        <v>-7.984790874524716</v>
      </c>
      <c r="K92" s="251">
        <v>-7.984790874524716</v>
      </c>
      <c r="L92" s="252">
        <v>-7.984790874524716</v>
      </c>
      <c r="M92" s="252" t="s">
        <v>84</v>
      </c>
      <c r="N92" s="253">
        <v>30.22</v>
      </c>
      <c r="O92" s="253">
        <v>13.16</v>
      </c>
      <c r="P92" s="254">
        <v>109.2067</v>
      </c>
      <c r="Q92" s="255">
        <v>5804.2654414799999</v>
      </c>
      <c r="R92" s="255">
        <v>3823.6959999999999</v>
      </c>
      <c r="S92" s="378">
        <v>4393</v>
      </c>
      <c r="T92" s="378">
        <v>4782</v>
      </c>
      <c r="U92" s="255">
        <v>1850.674</v>
      </c>
      <c r="V92" s="378">
        <v>989.33299999999997</v>
      </c>
      <c r="W92" s="378">
        <v>1101.4000000000001</v>
      </c>
      <c r="X92" s="377">
        <v>48.400134320301611</v>
      </c>
      <c r="Y92" s="377">
        <v>22.52066924652857</v>
      </c>
      <c r="Z92" s="377">
        <v>23.032204098703474</v>
      </c>
      <c r="AA92" s="255">
        <v>1760.2570000000001</v>
      </c>
      <c r="AB92" s="378">
        <v>914.16700000000003</v>
      </c>
      <c r="AC92" s="378">
        <v>1088</v>
      </c>
      <c r="AD92" s="255">
        <v>425.09900000000016</v>
      </c>
      <c r="AE92" s="256">
        <v>6229.3644414800001</v>
      </c>
      <c r="AF92" s="379">
        <v>2.647726</v>
      </c>
      <c r="AG92" s="257">
        <v>18.235027954269704</v>
      </c>
      <c r="AH92" s="258">
        <v>6.3684210526315779</v>
      </c>
      <c r="AI92" s="258">
        <v>6.30481980026053</v>
      </c>
      <c r="AJ92" s="258">
        <v>5.2954048140043763</v>
      </c>
      <c r="AK92" s="258">
        <v>3.3659977075811298</v>
      </c>
      <c r="AL92" s="258">
        <v>6.296529521890001</v>
      </c>
      <c r="AM92" s="258">
        <v>5.6558602156164879</v>
      </c>
      <c r="AN92" s="259">
        <v>34.289243525480657</v>
      </c>
      <c r="AO92" s="257">
        <v>15.63</v>
      </c>
      <c r="AP92" s="257">
        <v>17.353000000000002</v>
      </c>
      <c r="AQ92" s="121">
        <v>1</v>
      </c>
    </row>
    <row r="93" spans="1:43" s="119" customFormat="1" ht="9" customHeight="1">
      <c r="A93" s="2"/>
      <c r="B93" s="246" t="s">
        <v>193</v>
      </c>
      <c r="C93" s="247" t="s">
        <v>194</v>
      </c>
      <c r="D93" s="248" t="s">
        <v>195</v>
      </c>
      <c r="E93" s="375">
        <v>12.15</v>
      </c>
      <c r="F93" s="376">
        <v>18.399999618530273</v>
      </c>
      <c r="G93" s="249">
        <v>51.440326078438467</v>
      </c>
      <c r="H93" s="377" t="s">
        <v>466</v>
      </c>
      <c r="I93" s="250">
        <v>44516</v>
      </c>
      <c r="J93" s="251">
        <v>-4.4059795436664047</v>
      </c>
      <c r="K93" s="251">
        <v>-4.4059795436664047</v>
      </c>
      <c r="L93" s="252">
        <v>-4.4059795436664047</v>
      </c>
      <c r="M93" s="252" t="s">
        <v>84</v>
      </c>
      <c r="N93" s="253">
        <v>15.42</v>
      </c>
      <c r="O93" s="253">
        <v>9.3699999999999992</v>
      </c>
      <c r="P93" s="254">
        <v>23.881989999999998</v>
      </c>
      <c r="Q93" s="255">
        <v>1822.5</v>
      </c>
      <c r="R93" s="255">
        <v>1500.723</v>
      </c>
      <c r="S93" s="378">
        <v>1774</v>
      </c>
      <c r="T93" s="378">
        <v>2292</v>
      </c>
      <c r="U93" s="255">
        <v>259.34399999999999</v>
      </c>
      <c r="V93" s="378">
        <v>345.2</v>
      </c>
      <c r="W93" s="378">
        <v>443.6</v>
      </c>
      <c r="X93" s="377">
        <v>17.281270427653872</v>
      </c>
      <c r="Y93" s="377">
        <v>19.458850056369787</v>
      </c>
      <c r="Z93" s="377">
        <v>19.354275741710296</v>
      </c>
      <c r="AA93" s="255">
        <v>113.07299999999999</v>
      </c>
      <c r="AB93" s="378">
        <v>173.20000000000002</v>
      </c>
      <c r="AC93" s="378">
        <v>258.8</v>
      </c>
      <c r="AD93" s="255">
        <v>143.80499999999995</v>
      </c>
      <c r="AE93" s="256">
        <v>1966.3049999999998</v>
      </c>
      <c r="AF93" s="379">
        <v>0.69</v>
      </c>
      <c r="AG93" s="257">
        <v>5.6790123260560845</v>
      </c>
      <c r="AH93" s="258">
        <v>7.9153094462540707</v>
      </c>
      <c r="AI93" s="258">
        <v>10.537727666955767</v>
      </c>
      <c r="AJ93" s="258">
        <v>6.9428571428571431</v>
      </c>
      <c r="AK93" s="258">
        <v>7.5818411067925222</v>
      </c>
      <c r="AL93" s="258">
        <v>5.696132676709154</v>
      </c>
      <c r="AM93" s="258">
        <v>4.432608205590622</v>
      </c>
      <c r="AN93" s="259">
        <v>9.1068962682259311</v>
      </c>
      <c r="AO93" s="257">
        <v>13.045</v>
      </c>
      <c r="AP93" s="257">
        <v>18.7</v>
      </c>
      <c r="AQ93" s="121"/>
    </row>
    <row r="94" spans="1:43" s="119" customFormat="1" ht="9" customHeight="1">
      <c r="A94" s="2"/>
      <c r="B94" s="246" t="s">
        <v>196</v>
      </c>
      <c r="C94" s="247" t="s">
        <v>197</v>
      </c>
      <c r="D94" s="248" t="s">
        <v>198</v>
      </c>
      <c r="E94" s="375">
        <v>19.399999999999999</v>
      </c>
      <c r="F94" s="376">
        <v>31.512500762939453</v>
      </c>
      <c r="G94" s="249">
        <v>62.435570942986885</v>
      </c>
      <c r="H94" s="377" t="s">
        <v>403</v>
      </c>
      <c r="I94" s="250" t="s">
        <v>404</v>
      </c>
      <c r="J94" s="251">
        <v>-5.1344743276283689</v>
      </c>
      <c r="K94" s="251">
        <v>-5.1344743276283689</v>
      </c>
      <c r="L94" s="252">
        <v>-5.1344743276283689</v>
      </c>
      <c r="M94" s="252" t="s">
        <v>84</v>
      </c>
      <c r="N94" s="253">
        <v>43.22</v>
      </c>
      <c r="O94" s="253">
        <v>17.350000000000001</v>
      </c>
      <c r="P94" s="254">
        <v>47.629240000000003</v>
      </c>
      <c r="Q94" s="255">
        <v>4403.7999999999993</v>
      </c>
      <c r="R94" s="255">
        <v>936.62800000000004</v>
      </c>
      <c r="S94" s="378">
        <v>1212</v>
      </c>
      <c r="T94" s="378">
        <v>1590.4</v>
      </c>
      <c r="U94" s="255">
        <v>235.51900000000001</v>
      </c>
      <c r="V94" s="378">
        <v>359</v>
      </c>
      <c r="W94" s="378">
        <v>419.5</v>
      </c>
      <c r="X94" s="377">
        <v>25.145415255576388</v>
      </c>
      <c r="Y94" s="377">
        <v>29.620462046204622</v>
      </c>
      <c r="Z94" s="377">
        <v>26.377012072434606</v>
      </c>
      <c r="AA94" s="255">
        <v>405.21199999999999</v>
      </c>
      <c r="AB94" s="378">
        <v>502</v>
      </c>
      <c r="AC94" s="378">
        <v>635</v>
      </c>
      <c r="AD94" s="255">
        <v>-1060.7530000000002</v>
      </c>
      <c r="AE94" s="256">
        <v>3343.0469999999991</v>
      </c>
      <c r="AF94" s="379">
        <v>0.42395509999999997</v>
      </c>
      <c r="AG94" s="257">
        <v>2.1853357860722493</v>
      </c>
      <c r="AH94" s="258">
        <v>7.8958078958078959</v>
      </c>
      <c r="AI94" s="258">
        <v>9.3269230769230766</v>
      </c>
      <c r="AJ94" s="258">
        <v>6.928571428571427</v>
      </c>
      <c r="AK94" s="258">
        <v>14.194383468000455</v>
      </c>
      <c r="AL94" s="258">
        <v>9.3121086350974913</v>
      </c>
      <c r="AM94" s="258">
        <v>7.9691227651966603</v>
      </c>
      <c r="AN94" s="259">
        <v>10.34620979834704</v>
      </c>
      <c r="AO94" s="257">
        <v>11.587</v>
      </c>
      <c r="AP94" s="257">
        <v>11.3</v>
      </c>
      <c r="AQ94" s="121"/>
    </row>
    <row r="95" spans="1:43" s="119" customFormat="1" ht="9" customHeight="1">
      <c r="A95" s="2"/>
      <c r="B95" s="246" t="s">
        <v>199</v>
      </c>
      <c r="C95" s="247" t="s">
        <v>200</v>
      </c>
      <c r="D95" s="248" t="s">
        <v>201</v>
      </c>
      <c r="E95" s="375">
        <v>1.95</v>
      </c>
      <c r="F95" s="376">
        <v>3.439000129699707</v>
      </c>
      <c r="G95" s="249">
        <v>76.358981010241394</v>
      </c>
      <c r="H95" s="377" t="s">
        <v>403</v>
      </c>
      <c r="I95" s="250" t="s">
        <v>404</v>
      </c>
      <c r="J95" s="251">
        <v>-2.9850746268656581</v>
      </c>
      <c r="K95" s="251">
        <v>-2.9850746268656581</v>
      </c>
      <c r="L95" s="252">
        <v>-2.9850746268656581</v>
      </c>
      <c r="M95" s="252" t="s">
        <v>84</v>
      </c>
      <c r="N95" s="253">
        <v>6.13</v>
      </c>
      <c r="O95" s="253">
        <v>1.9</v>
      </c>
      <c r="P95" s="254">
        <v>16.36542</v>
      </c>
      <c r="Q95" s="255">
        <v>658.01916764999999</v>
      </c>
      <c r="R95" s="255">
        <v>884.04499999999996</v>
      </c>
      <c r="S95" s="378" t="s">
        <v>84</v>
      </c>
      <c r="T95" s="378" t="s">
        <v>84</v>
      </c>
      <c r="U95" s="255">
        <v>14.221</v>
      </c>
      <c r="V95" s="378" t="s">
        <v>84</v>
      </c>
      <c r="W95" s="378" t="s">
        <v>84</v>
      </c>
      <c r="X95" s="377">
        <v>1.6086285200414008</v>
      </c>
      <c r="Y95" s="377">
        <v>0</v>
      </c>
      <c r="Z95" s="377">
        <v>0</v>
      </c>
      <c r="AA95" s="255">
        <v>-76.521000000000001</v>
      </c>
      <c r="AB95" s="378" t="s">
        <v>84</v>
      </c>
      <c r="AC95" s="378" t="s">
        <v>84</v>
      </c>
      <c r="AD95" s="255">
        <v>318.80399999999997</v>
      </c>
      <c r="AE95" s="256">
        <v>976.82316764999996</v>
      </c>
      <c r="AF95" s="379">
        <v>0</v>
      </c>
      <c r="AG95" s="257" t="s">
        <v>84</v>
      </c>
      <c r="AH95" s="258" t="s">
        <v>84</v>
      </c>
      <c r="AI95" s="258" t="s">
        <v>84</v>
      </c>
      <c r="AJ95" s="258" t="s">
        <v>84</v>
      </c>
      <c r="AK95" s="258">
        <v>68.688781917586667</v>
      </c>
      <c r="AL95" s="258">
        <v>0</v>
      </c>
      <c r="AM95" s="258">
        <v>0</v>
      </c>
      <c r="AN95" s="259">
        <v>-6.2311361175689157</v>
      </c>
      <c r="AO95" s="257" t="s">
        <v>84</v>
      </c>
      <c r="AP95" s="257" t="s">
        <v>84</v>
      </c>
      <c r="AQ95" s="121"/>
    </row>
    <row r="96" spans="1:43" s="119" customFormat="1" ht="9" customHeight="1">
      <c r="A96" s="2"/>
      <c r="B96" s="246" t="s">
        <v>443</v>
      </c>
      <c r="C96" s="247" t="s">
        <v>444</v>
      </c>
      <c r="D96" s="248" t="s">
        <v>445</v>
      </c>
      <c r="E96" s="375">
        <v>4.42</v>
      </c>
      <c r="F96" s="376">
        <v>12.333333015441895</v>
      </c>
      <c r="G96" s="249">
        <v>179.03468360728269</v>
      </c>
      <c r="H96" s="377" t="s">
        <v>403</v>
      </c>
      <c r="I96" s="250" t="s">
        <v>404</v>
      </c>
      <c r="J96" s="251">
        <v>-5.5555555555555465</v>
      </c>
      <c r="K96" s="251">
        <v>-5.5555555555555465</v>
      </c>
      <c r="L96" s="252">
        <v>-5.5555555555555465</v>
      </c>
      <c r="M96" s="252" t="s">
        <v>84</v>
      </c>
      <c r="N96" s="253">
        <v>12.31</v>
      </c>
      <c r="O96" s="253">
        <v>4.0999999999999996</v>
      </c>
      <c r="P96" s="254">
        <v>4.638903</v>
      </c>
      <c r="Q96" s="255">
        <v>591.6217382399999</v>
      </c>
      <c r="R96" s="255">
        <v>973.82100000000003</v>
      </c>
      <c r="S96" s="378">
        <v>1475</v>
      </c>
      <c r="T96" s="378">
        <v>1886</v>
      </c>
      <c r="U96" s="255">
        <v>25.238</v>
      </c>
      <c r="V96" s="378">
        <v>170</v>
      </c>
      <c r="W96" s="378">
        <v>315</v>
      </c>
      <c r="X96" s="377">
        <v>2.5916467194689785</v>
      </c>
      <c r="Y96" s="377">
        <v>11.525423728813559</v>
      </c>
      <c r="Z96" s="377">
        <v>16.702014846235418</v>
      </c>
      <c r="AA96" s="255">
        <v>26.518000000000001</v>
      </c>
      <c r="AB96" s="378">
        <v>92</v>
      </c>
      <c r="AC96" s="378">
        <v>200</v>
      </c>
      <c r="AD96" s="255">
        <v>979.6640000000001</v>
      </c>
      <c r="AE96" s="256">
        <v>1571.28573824</v>
      </c>
      <c r="AF96" s="379">
        <v>4.7463199999999997E-2</v>
      </c>
      <c r="AG96" s="257">
        <v>1.0738279923324672</v>
      </c>
      <c r="AH96" s="258">
        <v>6.4057971014492745</v>
      </c>
      <c r="AI96" s="258">
        <v>6.4057971014492745</v>
      </c>
      <c r="AJ96" s="258">
        <v>2.9271523178807946</v>
      </c>
      <c r="AK96" s="258">
        <v>62.258726453760204</v>
      </c>
      <c r="AL96" s="258">
        <v>9.2428572837647067</v>
      </c>
      <c r="AM96" s="258">
        <v>4.9882086928253973</v>
      </c>
      <c r="AN96" s="259">
        <v>2.1087629384781854</v>
      </c>
      <c r="AO96" s="257" t="s">
        <v>84</v>
      </c>
      <c r="AP96" s="257" t="s">
        <v>84</v>
      </c>
      <c r="AQ96" s="121"/>
    </row>
    <row r="97" spans="1:43" s="119" customFormat="1" ht="9" customHeight="1">
      <c r="A97" s="2"/>
      <c r="B97" s="246" t="s">
        <v>202</v>
      </c>
      <c r="C97" s="247" t="s">
        <v>203</v>
      </c>
      <c r="D97" s="248" t="s">
        <v>204</v>
      </c>
      <c r="E97" s="375">
        <v>5.21</v>
      </c>
      <c r="F97" s="376">
        <v>10.5</v>
      </c>
      <c r="G97" s="249">
        <v>101.53550863723608</v>
      </c>
      <c r="H97" s="377" t="s">
        <v>466</v>
      </c>
      <c r="I97" s="250">
        <v>44505</v>
      </c>
      <c r="J97" s="251">
        <v>-6.6308243727598581</v>
      </c>
      <c r="K97" s="251">
        <v>-6.6308243727598581</v>
      </c>
      <c r="L97" s="252">
        <v>-6.6308243727598581</v>
      </c>
      <c r="M97" s="252" t="s">
        <v>84</v>
      </c>
      <c r="N97" s="253">
        <v>8.11</v>
      </c>
      <c r="O97" s="253">
        <v>4.6100000000000003</v>
      </c>
      <c r="P97" s="254">
        <v>20.783359999999998</v>
      </c>
      <c r="Q97" s="255">
        <v>3575.2288791299998</v>
      </c>
      <c r="R97" s="255">
        <v>1170.55</v>
      </c>
      <c r="S97" s="378">
        <v>1917</v>
      </c>
      <c r="T97" s="378">
        <v>2007</v>
      </c>
      <c r="U97" s="255">
        <v>645.05600000000004</v>
      </c>
      <c r="V97" s="378">
        <v>528</v>
      </c>
      <c r="W97" s="378">
        <v>777</v>
      </c>
      <c r="X97" s="377">
        <v>55.107086412370251</v>
      </c>
      <c r="Y97" s="377">
        <v>27.543035993740219</v>
      </c>
      <c r="Z97" s="377">
        <v>38.714499252615845</v>
      </c>
      <c r="AA97" s="255">
        <v>643.70899999999995</v>
      </c>
      <c r="AB97" s="378">
        <v>588.66700000000003</v>
      </c>
      <c r="AC97" s="378">
        <v>655.66700000000003</v>
      </c>
      <c r="AD97" s="255">
        <v>1087.0260000000001</v>
      </c>
      <c r="AE97" s="256">
        <v>4662.2548791299996</v>
      </c>
      <c r="AF97" s="379">
        <v>0.36694379999999999</v>
      </c>
      <c r="AG97" s="257">
        <v>7.0430678735539001</v>
      </c>
      <c r="AH97" s="258">
        <v>10.854166666666668</v>
      </c>
      <c r="AI97" s="258">
        <v>10.854166666666668</v>
      </c>
      <c r="AJ97" s="258">
        <v>6.3151515151515145</v>
      </c>
      <c r="AK97" s="258">
        <v>7.2276746191493437</v>
      </c>
      <c r="AL97" s="258">
        <v>8.8300281801704532</v>
      </c>
      <c r="AM97" s="258">
        <v>6.0003280297683395</v>
      </c>
      <c r="AN97" s="259">
        <v>19.03654906895018</v>
      </c>
      <c r="AO97" s="257">
        <v>16.867000000000001</v>
      </c>
      <c r="AP97" s="257">
        <v>14.8</v>
      </c>
      <c r="AQ97" s="121">
        <v>1</v>
      </c>
    </row>
    <row r="98" spans="1:43" s="119" customFormat="1" ht="9" customHeight="1">
      <c r="A98" s="2"/>
      <c r="B98" s="246" t="s">
        <v>205</v>
      </c>
      <c r="C98" s="247" t="s">
        <v>206</v>
      </c>
      <c r="D98" s="248" t="s">
        <v>207</v>
      </c>
      <c r="E98" s="375">
        <v>11.31</v>
      </c>
      <c r="F98" s="376">
        <v>23.600000381469727</v>
      </c>
      <c r="G98" s="249">
        <v>108.6649016929242</v>
      </c>
      <c r="H98" s="377" t="s">
        <v>466</v>
      </c>
      <c r="I98" s="250">
        <v>44524</v>
      </c>
      <c r="J98" s="251">
        <v>-5.75</v>
      </c>
      <c r="K98" s="251">
        <v>-5.75</v>
      </c>
      <c r="L98" s="252">
        <v>-5.75</v>
      </c>
      <c r="M98" s="252" t="s">
        <v>84</v>
      </c>
      <c r="N98" s="253">
        <v>20.602</v>
      </c>
      <c r="O98" s="253">
        <v>9.7279999999999998</v>
      </c>
      <c r="P98" s="254">
        <v>60.266060000000003</v>
      </c>
      <c r="Q98" s="255">
        <v>5461.31662323</v>
      </c>
      <c r="R98" s="255">
        <v>6646.3590000000004</v>
      </c>
      <c r="S98" s="378">
        <v>7196</v>
      </c>
      <c r="T98" s="378">
        <v>7749</v>
      </c>
      <c r="U98" s="255">
        <v>870.20699999999999</v>
      </c>
      <c r="V98" s="378">
        <v>1056.4290000000001</v>
      </c>
      <c r="W98" s="378">
        <v>1139.7139999999999</v>
      </c>
      <c r="X98" s="377">
        <v>13.092988206023778</v>
      </c>
      <c r="Y98" s="377">
        <v>14.680780989438578</v>
      </c>
      <c r="Z98" s="377">
        <v>14.707884888372694</v>
      </c>
      <c r="AA98" s="255">
        <v>550.14</v>
      </c>
      <c r="AB98" s="378">
        <v>691.42899999999997</v>
      </c>
      <c r="AC98" s="378">
        <v>729.85699999999997</v>
      </c>
      <c r="AD98" s="255">
        <v>1956.8979999999997</v>
      </c>
      <c r="AE98" s="256">
        <v>7418.2146232300001</v>
      </c>
      <c r="AF98" s="379">
        <v>0.64002959999999998</v>
      </c>
      <c r="AG98" s="257">
        <v>5.6589709036546294</v>
      </c>
      <c r="AH98" s="258" t="s">
        <v>84</v>
      </c>
      <c r="AI98" s="258">
        <v>7.920168067226891</v>
      </c>
      <c r="AJ98" s="258">
        <v>7.0909090909090917</v>
      </c>
      <c r="AK98" s="258">
        <v>8.5246551949478686</v>
      </c>
      <c r="AL98" s="258">
        <v>7.0219717777815633</v>
      </c>
      <c r="AM98" s="258">
        <v>6.5088387290407947</v>
      </c>
      <c r="AN98" s="259">
        <v>10.463808174132492</v>
      </c>
      <c r="AO98" s="257">
        <v>11.333</v>
      </c>
      <c r="AP98" s="257">
        <v>13.095000000000001</v>
      </c>
      <c r="AQ98" s="121">
        <v>1</v>
      </c>
    </row>
    <row r="99" spans="1:43" s="119" customFormat="1" ht="9" customHeight="1">
      <c r="A99" s="2"/>
      <c r="B99" s="246" t="s">
        <v>208</v>
      </c>
      <c r="C99" s="247" t="s">
        <v>209</v>
      </c>
      <c r="D99" s="248" t="s">
        <v>210</v>
      </c>
      <c r="E99" s="375">
        <v>1.29</v>
      </c>
      <c r="F99" s="376" t="s">
        <v>464</v>
      </c>
      <c r="G99" s="249" t="s">
        <v>93</v>
      </c>
      <c r="H99" s="377" t="s">
        <v>403</v>
      </c>
      <c r="I99" s="250" t="s">
        <v>404</v>
      </c>
      <c r="J99" s="251">
        <v>-5.1470588235294041</v>
      </c>
      <c r="K99" s="251">
        <v>-5.1470588235294041</v>
      </c>
      <c r="L99" s="252">
        <v>-5.1470588235294041</v>
      </c>
      <c r="M99" s="252" t="s">
        <v>84</v>
      </c>
      <c r="N99" s="253">
        <v>8.7520000000000007</v>
      </c>
      <c r="O99" s="253">
        <v>1.28</v>
      </c>
      <c r="P99" s="254">
        <v>0.7629205</v>
      </c>
      <c r="Q99" s="255">
        <v>72.412159529999997</v>
      </c>
      <c r="R99" s="255">
        <v>208.19399999999999</v>
      </c>
      <c r="S99" s="378" t="s">
        <v>84</v>
      </c>
      <c r="T99" s="378" t="s">
        <v>84</v>
      </c>
      <c r="U99" s="255">
        <v>-273.88499999999999</v>
      </c>
      <c r="V99" s="378" t="s">
        <v>84</v>
      </c>
      <c r="W99" s="378" t="s">
        <v>84</v>
      </c>
      <c r="X99" s="377">
        <v>0</v>
      </c>
      <c r="Y99" s="377">
        <v>0</v>
      </c>
      <c r="Z99" s="377">
        <v>0</v>
      </c>
      <c r="AA99" s="255">
        <v>-454.61500000000001</v>
      </c>
      <c r="AB99" s="378" t="s">
        <v>84</v>
      </c>
      <c r="AC99" s="378" t="s">
        <v>84</v>
      </c>
      <c r="AD99" s="255">
        <v>1143.039</v>
      </c>
      <c r="AE99" s="256">
        <v>1215.45115953</v>
      </c>
      <c r="AF99" s="379">
        <v>0</v>
      </c>
      <c r="AG99" s="257" t="s">
        <v>84</v>
      </c>
      <c r="AH99" s="258" t="s">
        <v>84</v>
      </c>
      <c r="AI99" s="258" t="s">
        <v>84</v>
      </c>
      <c r="AJ99" s="258" t="s">
        <v>84</v>
      </c>
      <c r="AK99" s="258">
        <v>-4.4378157238622054</v>
      </c>
      <c r="AL99" s="258">
        <v>0</v>
      </c>
      <c r="AM99" s="258">
        <v>0</v>
      </c>
      <c r="AN99" s="259" t="s">
        <v>84</v>
      </c>
      <c r="AO99" s="257" t="s">
        <v>84</v>
      </c>
      <c r="AP99" s="257" t="s">
        <v>84</v>
      </c>
      <c r="AQ99" s="121">
        <v>1</v>
      </c>
    </row>
    <row r="100" spans="1:43" s="119" customFormat="1" ht="9" customHeight="1">
      <c r="A100" s="2"/>
      <c r="B100" s="246" t="s">
        <v>211</v>
      </c>
      <c r="C100" s="247" t="s">
        <v>212</v>
      </c>
      <c r="D100" s="248" t="s">
        <v>213</v>
      </c>
      <c r="E100" s="375">
        <v>8.7200000000000006</v>
      </c>
      <c r="F100" s="376" t="s">
        <v>464</v>
      </c>
      <c r="G100" s="249" t="s">
        <v>93</v>
      </c>
      <c r="H100" s="377" t="s">
        <v>403</v>
      </c>
      <c r="I100" s="250" t="s">
        <v>404</v>
      </c>
      <c r="J100" s="251">
        <v>-7.9197465681098205</v>
      </c>
      <c r="K100" s="251">
        <v>-7.9197465681098205</v>
      </c>
      <c r="L100" s="252">
        <v>-7.9197465681098205</v>
      </c>
      <c r="M100" s="252" t="s">
        <v>84</v>
      </c>
      <c r="N100" s="253">
        <v>15.08</v>
      </c>
      <c r="O100" s="253">
        <v>6.3</v>
      </c>
      <c r="P100" s="254">
        <v>0.61884810000000001</v>
      </c>
      <c r="Q100" s="255">
        <v>149.57709864</v>
      </c>
      <c r="R100" s="255">
        <v>76.159000000000006</v>
      </c>
      <c r="S100" s="378" t="s">
        <v>84</v>
      </c>
      <c r="T100" s="378" t="s">
        <v>84</v>
      </c>
      <c r="U100" s="255">
        <v>-359.90799999999996</v>
      </c>
      <c r="V100" s="378" t="s">
        <v>84</v>
      </c>
      <c r="W100" s="378" t="s">
        <v>84</v>
      </c>
      <c r="X100" s="377">
        <v>0</v>
      </c>
      <c r="Y100" s="377">
        <v>0</v>
      </c>
      <c r="Z100" s="377">
        <v>0</v>
      </c>
      <c r="AA100" s="255">
        <v>14.944000000000001</v>
      </c>
      <c r="AB100" s="378" t="s">
        <v>84</v>
      </c>
      <c r="AC100" s="378" t="s">
        <v>84</v>
      </c>
      <c r="AD100" s="255">
        <v>830.80799999999999</v>
      </c>
      <c r="AE100" s="256">
        <v>980.38509864000002</v>
      </c>
      <c r="AF100" s="379">
        <v>0</v>
      </c>
      <c r="AG100" s="257" t="s">
        <v>84</v>
      </c>
      <c r="AH100" s="258" t="s">
        <v>84</v>
      </c>
      <c r="AI100" s="258" t="s">
        <v>84</v>
      </c>
      <c r="AJ100" s="258" t="s">
        <v>84</v>
      </c>
      <c r="AK100" s="258">
        <v>-2.7239880709514659</v>
      </c>
      <c r="AL100" s="258">
        <v>0</v>
      </c>
      <c r="AM100" s="258">
        <v>0</v>
      </c>
      <c r="AN100" s="259" t="s">
        <v>84</v>
      </c>
      <c r="AO100" s="257" t="s">
        <v>84</v>
      </c>
      <c r="AP100" s="257" t="s">
        <v>84</v>
      </c>
      <c r="AQ100" s="121">
        <v>0</v>
      </c>
    </row>
    <row r="101" spans="1:43" s="119" customFormat="1" ht="9" customHeight="1">
      <c r="A101" s="2"/>
      <c r="B101" s="246" t="s">
        <v>214</v>
      </c>
      <c r="C101" s="247" t="s">
        <v>215</v>
      </c>
      <c r="D101" s="248" t="s">
        <v>216</v>
      </c>
      <c r="E101" s="375">
        <v>3.4</v>
      </c>
      <c r="F101" s="376">
        <v>10.375</v>
      </c>
      <c r="G101" s="249">
        <v>205.14705882352945</v>
      </c>
      <c r="H101" s="377" t="s">
        <v>403</v>
      </c>
      <c r="I101" s="250" t="s">
        <v>404</v>
      </c>
      <c r="J101" s="251">
        <v>-5.8171745152354575</v>
      </c>
      <c r="K101" s="251">
        <v>-5.8171745152354575</v>
      </c>
      <c r="L101" s="252">
        <v>-5.8171745152354575</v>
      </c>
      <c r="M101" s="252" t="s">
        <v>84</v>
      </c>
      <c r="N101" s="253">
        <v>10.15</v>
      </c>
      <c r="O101" s="253">
        <v>3.17</v>
      </c>
      <c r="P101" s="254">
        <v>2.9641549999999999</v>
      </c>
      <c r="Q101" s="255">
        <v>250.30538200000001</v>
      </c>
      <c r="R101" s="255">
        <v>180.64699999999999</v>
      </c>
      <c r="S101" s="378">
        <v>409</v>
      </c>
      <c r="T101" s="378">
        <v>674</v>
      </c>
      <c r="U101" s="255">
        <v>-180.70000000000002</v>
      </c>
      <c r="V101" s="378">
        <v>-42</v>
      </c>
      <c r="W101" s="378">
        <v>35</v>
      </c>
      <c r="X101" s="377">
        <v>0</v>
      </c>
      <c r="Y101" s="377">
        <v>0</v>
      </c>
      <c r="Z101" s="377">
        <v>5.1928783382789323</v>
      </c>
      <c r="AA101" s="255">
        <v>-164.852</v>
      </c>
      <c r="AB101" s="378">
        <v>-9</v>
      </c>
      <c r="AC101" s="378">
        <v>62</v>
      </c>
      <c r="AD101" s="255">
        <v>219.08099999999996</v>
      </c>
      <c r="AE101" s="256">
        <v>469.38638199999997</v>
      </c>
      <c r="AF101" s="379">
        <v>0</v>
      </c>
      <c r="AG101" s="257" t="s">
        <v>84</v>
      </c>
      <c r="AH101" s="258" t="s">
        <v>84</v>
      </c>
      <c r="AI101" s="258" t="s">
        <v>84</v>
      </c>
      <c r="AJ101" s="258">
        <v>4.0476190476190474</v>
      </c>
      <c r="AK101" s="258">
        <v>-2.5976003431101269</v>
      </c>
      <c r="AL101" s="258">
        <v>-11.175866238095237</v>
      </c>
      <c r="AM101" s="258">
        <v>13.411039485714285</v>
      </c>
      <c r="AN101" s="259">
        <v>-19.210407610596647</v>
      </c>
      <c r="AO101" s="257" t="s">
        <v>84</v>
      </c>
      <c r="AP101" s="257" t="s">
        <v>84</v>
      </c>
      <c r="AQ101" s="121">
        <v>1</v>
      </c>
    </row>
    <row r="102" spans="1:43" s="119" customFormat="1" ht="9" customHeight="1">
      <c r="A102" s="2"/>
      <c r="B102" s="246" t="s">
        <v>364</v>
      </c>
      <c r="C102" s="247" t="s">
        <v>365</v>
      </c>
      <c r="D102" s="248" t="s">
        <v>366</v>
      </c>
      <c r="E102" s="375">
        <v>15.82</v>
      </c>
      <c r="F102" s="376">
        <v>27.700000762939453</v>
      </c>
      <c r="G102" s="249">
        <v>75.094821510363175</v>
      </c>
      <c r="H102" s="377" t="s">
        <v>466</v>
      </c>
      <c r="I102" s="250">
        <v>44509</v>
      </c>
      <c r="J102" s="251">
        <v>-5.3261520047875539</v>
      </c>
      <c r="K102" s="251">
        <v>-5.3261520047875539</v>
      </c>
      <c r="L102" s="252">
        <v>-5.3261520047875539</v>
      </c>
      <c r="M102" s="252" t="s">
        <v>84</v>
      </c>
      <c r="N102" s="253">
        <v>31.3</v>
      </c>
      <c r="O102" s="253">
        <v>15.82</v>
      </c>
      <c r="P102" s="254">
        <v>18.982330000000001</v>
      </c>
      <c r="Q102" s="255">
        <v>1650.72597172</v>
      </c>
      <c r="R102" s="255">
        <v>2282.3690000000001</v>
      </c>
      <c r="S102" s="378">
        <v>2796</v>
      </c>
      <c r="T102" s="378">
        <v>3044</v>
      </c>
      <c r="U102" s="255">
        <v>295.18700000000001</v>
      </c>
      <c r="V102" s="378">
        <v>268.83300000000003</v>
      </c>
      <c r="W102" s="378">
        <v>342.33300000000003</v>
      </c>
      <c r="X102" s="377">
        <v>12.933360030739991</v>
      </c>
      <c r="Y102" s="377">
        <v>9.6149141630901305</v>
      </c>
      <c r="Z102" s="377">
        <v>11.246156373193168</v>
      </c>
      <c r="AA102" s="255">
        <v>200.31700000000001</v>
      </c>
      <c r="AB102" s="378">
        <v>156.333</v>
      </c>
      <c r="AC102" s="378">
        <v>238.333</v>
      </c>
      <c r="AD102" s="255">
        <v>-148.33699999999976</v>
      </c>
      <c r="AE102" s="256">
        <v>1502.3889717200002</v>
      </c>
      <c r="AF102" s="379">
        <v>0.1777474</v>
      </c>
      <c r="AG102" s="257">
        <v>1.1235614944197585</v>
      </c>
      <c r="AH102" s="258">
        <v>8.9886363636363633</v>
      </c>
      <c r="AI102" s="258">
        <v>12.282608695652174</v>
      </c>
      <c r="AJ102" s="258">
        <v>6.5049342105263159</v>
      </c>
      <c r="AK102" s="258">
        <v>5.0896176719164465</v>
      </c>
      <c r="AL102" s="258">
        <v>5.5885585910955875</v>
      </c>
      <c r="AM102" s="258">
        <v>4.3886770241840551</v>
      </c>
      <c r="AN102" s="259">
        <v>13.967885096379245</v>
      </c>
      <c r="AO102" s="257">
        <v>6.6850000000000005</v>
      </c>
      <c r="AP102" s="257">
        <v>14.120000000000001</v>
      </c>
      <c r="AQ102" s="121">
        <v>1</v>
      </c>
    </row>
    <row r="103" spans="1:43" s="119" customFormat="1" ht="9" customHeight="1">
      <c r="A103" s="2"/>
      <c r="B103" s="246"/>
      <c r="C103" s="247"/>
      <c r="D103" s="248"/>
      <c r="E103" s="375"/>
      <c r="F103" s="376"/>
      <c r="G103" s="249"/>
      <c r="H103" s="377"/>
      <c r="I103" s="250"/>
      <c r="J103" s="251"/>
      <c r="K103" s="251"/>
      <c r="L103" s="252"/>
      <c r="M103" s="252"/>
      <c r="N103" s="253"/>
      <c r="O103" s="253"/>
      <c r="P103" s="254"/>
      <c r="Q103" s="255"/>
      <c r="R103" s="255"/>
      <c r="S103" s="378"/>
      <c r="T103" s="378"/>
      <c r="U103" s="255"/>
      <c r="V103" s="378"/>
      <c r="W103" s="378"/>
      <c r="X103" s="377"/>
      <c r="Y103" s="377"/>
      <c r="Z103" s="377"/>
      <c r="AA103" s="255"/>
      <c r="AB103" s="378"/>
      <c r="AC103" s="378"/>
      <c r="AD103" s="255"/>
      <c r="AE103" s="256"/>
      <c r="AF103" s="379"/>
      <c r="AG103" s="257"/>
      <c r="AH103" s="258"/>
      <c r="AI103" s="258"/>
      <c r="AJ103" s="258"/>
      <c r="AK103" s="258"/>
      <c r="AL103" s="258"/>
      <c r="AM103" s="258"/>
      <c r="AN103" s="259"/>
      <c r="AO103" s="257"/>
      <c r="AP103" s="257"/>
      <c r="AQ103" s="121">
        <v>0</v>
      </c>
    </row>
    <row r="104" spans="1:43" s="119" customFormat="1" ht="9" customHeight="1">
      <c r="A104" s="2"/>
      <c r="B104" s="380" t="s">
        <v>217</v>
      </c>
      <c r="C104" s="381"/>
      <c r="D104" s="381"/>
      <c r="E104" s="382"/>
      <c r="F104" s="383"/>
      <c r="G104" s="261"/>
      <c r="H104" s="262"/>
      <c r="I104" s="263"/>
      <c r="J104" s="264"/>
      <c r="K104" s="264"/>
      <c r="L104" s="265"/>
      <c r="M104" s="266"/>
      <c r="N104" s="265"/>
      <c r="O104" s="265"/>
      <c r="P104" s="265"/>
      <c r="Q104" s="265"/>
      <c r="R104" s="265"/>
      <c r="S104" s="265"/>
      <c r="T104" s="265"/>
      <c r="U104" s="265"/>
      <c r="V104" s="265"/>
      <c r="W104" s="265"/>
      <c r="X104" s="265"/>
      <c r="Y104" s="265"/>
      <c r="Z104" s="265"/>
      <c r="AA104" s="265"/>
      <c r="AB104" s="265"/>
      <c r="AC104" s="265"/>
      <c r="AD104" s="265"/>
      <c r="AE104" s="265"/>
      <c r="AF104" s="265"/>
      <c r="AG104" s="329"/>
      <c r="AH104" s="267">
        <v>17.46408226522577</v>
      </c>
      <c r="AI104" s="267">
        <v>28.031139807519015</v>
      </c>
      <c r="AJ104" s="267">
        <v>15.910891816785949</v>
      </c>
      <c r="AK104" s="267">
        <v>-3.4899990083642756</v>
      </c>
      <c r="AL104" s="267">
        <v>12.551194804812823</v>
      </c>
      <c r="AM104" s="267">
        <v>7.2413219402061895</v>
      </c>
      <c r="AN104" s="268">
        <v>5.4213042858810399</v>
      </c>
      <c r="AO104" s="268">
        <v>3.2333333333333329</v>
      </c>
      <c r="AP104" s="268">
        <v>4.4799999999999995</v>
      </c>
      <c r="AQ104" s="121">
        <v>0</v>
      </c>
    </row>
    <row r="105" spans="1:43" s="119" customFormat="1" ht="9" customHeight="1">
      <c r="A105" s="2"/>
      <c r="B105" s="246" t="s">
        <v>218</v>
      </c>
      <c r="C105" s="247" t="s">
        <v>219</v>
      </c>
      <c r="D105" s="248" t="s">
        <v>220</v>
      </c>
      <c r="E105" s="375">
        <v>7.99</v>
      </c>
      <c r="F105" s="376">
        <v>12.199999809265137</v>
      </c>
      <c r="G105" s="249">
        <v>52.690861192304595</v>
      </c>
      <c r="H105" s="377" t="s">
        <v>466</v>
      </c>
      <c r="I105" s="250">
        <v>44512</v>
      </c>
      <c r="J105" s="251">
        <v>-3.8507821901323736</v>
      </c>
      <c r="K105" s="251">
        <v>-3.8507821901323736</v>
      </c>
      <c r="L105" s="252">
        <v>-3.8507821901323736</v>
      </c>
      <c r="M105" s="252" t="s">
        <v>84</v>
      </c>
      <c r="N105" s="253">
        <v>12.03</v>
      </c>
      <c r="O105" s="253">
        <v>6.88</v>
      </c>
      <c r="P105" s="254">
        <v>169.87960000000001</v>
      </c>
      <c r="Q105" s="255">
        <v>6976.3992506700006</v>
      </c>
      <c r="R105" s="255">
        <v>915.09699999999998</v>
      </c>
      <c r="S105" s="378">
        <v>1213</v>
      </c>
      <c r="T105" s="378">
        <v>1339</v>
      </c>
      <c r="U105" s="255">
        <v>-181.91200000000001</v>
      </c>
      <c r="V105" s="378">
        <v>664.375</v>
      </c>
      <c r="W105" s="378">
        <v>953.5</v>
      </c>
      <c r="X105" s="377">
        <v>0</v>
      </c>
      <c r="Y105" s="377">
        <v>54.771228359439405</v>
      </c>
      <c r="Z105" s="377">
        <v>71.20985810306199</v>
      </c>
      <c r="AA105" s="255">
        <v>-293.87900000000002</v>
      </c>
      <c r="AB105" s="378">
        <v>254</v>
      </c>
      <c r="AC105" s="378">
        <v>511.33300000000003</v>
      </c>
      <c r="AD105" s="255">
        <v>3859.2400000000002</v>
      </c>
      <c r="AE105" s="256">
        <v>10835.639250670001</v>
      </c>
      <c r="AF105" s="379">
        <v>0</v>
      </c>
      <c r="AG105" s="257" t="s">
        <v>84</v>
      </c>
      <c r="AH105" s="258" t="s">
        <v>84</v>
      </c>
      <c r="AI105" s="258">
        <v>25.857605177993527</v>
      </c>
      <c r="AJ105" s="258">
        <v>13.098360655737705</v>
      </c>
      <c r="AK105" s="258">
        <v>-59.565280194104844</v>
      </c>
      <c r="AL105" s="258">
        <v>16.309522860839138</v>
      </c>
      <c r="AM105" s="258">
        <v>11.364068432794967</v>
      </c>
      <c r="AN105" s="259">
        <v>-2.6978113995597224</v>
      </c>
      <c r="AO105" s="257">
        <v>2.6270000000000002</v>
      </c>
      <c r="AP105" s="257">
        <v>4.4829999999999997</v>
      </c>
      <c r="AQ105" s="121">
        <v>1</v>
      </c>
    </row>
    <row r="106" spans="1:43" s="119" customFormat="1" ht="9" customHeight="1">
      <c r="A106" s="2"/>
      <c r="B106" s="246" t="s">
        <v>221</v>
      </c>
      <c r="C106" s="247" t="s">
        <v>222</v>
      </c>
      <c r="D106" s="248" t="s">
        <v>223</v>
      </c>
      <c r="E106" s="375">
        <v>7.08</v>
      </c>
      <c r="F106" s="376">
        <v>10.850000381469727</v>
      </c>
      <c r="G106" s="249">
        <v>53.248592958611951</v>
      </c>
      <c r="H106" s="377" t="s">
        <v>403</v>
      </c>
      <c r="I106" s="250" t="s">
        <v>404</v>
      </c>
      <c r="J106" s="251">
        <v>-3.1463748290013638</v>
      </c>
      <c r="K106" s="251">
        <v>-3.1463748290013638</v>
      </c>
      <c r="L106" s="252">
        <v>-3.1463748290013638</v>
      </c>
      <c r="M106" s="252" t="s">
        <v>84</v>
      </c>
      <c r="N106" s="253">
        <v>10.06</v>
      </c>
      <c r="O106" s="253">
        <v>6.91</v>
      </c>
      <c r="P106" s="254">
        <v>14.06687</v>
      </c>
      <c r="Q106" s="255">
        <v>3357.0506547599998</v>
      </c>
      <c r="R106" s="255">
        <v>314.61599999999999</v>
      </c>
      <c r="S106" s="378">
        <v>336</v>
      </c>
      <c r="T106" s="378">
        <v>426.5</v>
      </c>
      <c r="U106" s="255">
        <v>367.11099999999999</v>
      </c>
      <c r="V106" s="378">
        <v>249</v>
      </c>
      <c r="W106" s="378">
        <v>342</v>
      </c>
      <c r="X106" s="377">
        <v>116.68541968622065</v>
      </c>
      <c r="Y106" s="377">
        <v>74.107142857142861</v>
      </c>
      <c r="Z106" s="377">
        <v>80.187573270808912</v>
      </c>
      <c r="AA106" s="255">
        <v>206.26900000000001</v>
      </c>
      <c r="AB106" s="378">
        <v>91.167000000000002</v>
      </c>
      <c r="AC106" s="378">
        <v>194</v>
      </c>
      <c r="AD106" s="255">
        <v>1176.8210000000001</v>
      </c>
      <c r="AE106" s="256">
        <v>4533.8716547599997</v>
      </c>
      <c r="AF106" s="379">
        <v>0.19688369999999999</v>
      </c>
      <c r="AG106" s="257">
        <v>2.7808427052982783</v>
      </c>
      <c r="AH106" s="258" t="s">
        <v>84</v>
      </c>
      <c r="AI106" s="258">
        <v>37.860962566844918</v>
      </c>
      <c r="AJ106" s="258">
        <v>18.015267175572518</v>
      </c>
      <c r="AK106" s="258">
        <v>12.350138390731958</v>
      </c>
      <c r="AL106" s="258">
        <v>18.208319898634539</v>
      </c>
      <c r="AM106" s="258">
        <v>13.256934663040935</v>
      </c>
      <c r="AN106" s="259">
        <v>2.8482961998168332</v>
      </c>
      <c r="AO106" s="257">
        <v>0.77</v>
      </c>
      <c r="AP106" s="257">
        <v>1.56</v>
      </c>
      <c r="AQ106" s="122"/>
    </row>
    <row r="107" spans="1:43" s="119" customFormat="1" ht="9" customHeight="1">
      <c r="A107" s="2"/>
      <c r="B107" s="246" t="s">
        <v>523</v>
      </c>
      <c r="C107" s="247" t="s">
        <v>524</v>
      </c>
      <c r="D107" s="248" t="s">
        <v>525</v>
      </c>
      <c r="E107" s="375">
        <v>17.02</v>
      </c>
      <c r="F107" s="376">
        <v>26.066667556762695</v>
      </c>
      <c r="G107" s="249">
        <v>53.153158382859544</v>
      </c>
      <c r="H107" s="377" t="s">
        <v>403</v>
      </c>
      <c r="I107" s="250" t="s">
        <v>404</v>
      </c>
      <c r="J107" s="251">
        <v>-5.8107360265633679</v>
      </c>
      <c r="K107" s="251">
        <v>-5.8107360265633679</v>
      </c>
      <c r="L107" s="252">
        <v>-5.8107360265633679</v>
      </c>
      <c r="M107" s="252" t="s">
        <v>84</v>
      </c>
      <c r="N107" s="253">
        <v>21.847999999999999</v>
      </c>
      <c r="O107" s="253">
        <v>16.93</v>
      </c>
      <c r="P107" s="254">
        <v>44.909140000000001</v>
      </c>
      <c r="Q107" s="255">
        <v>2331.801015</v>
      </c>
      <c r="R107" s="255">
        <v>676.66399999999999</v>
      </c>
      <c r="S107" s="378" t="s">
        <v>84</v>
      </c>
      <c r="T107" s="378" t="s">
        <v>84</v>
      </c>
      <c r="U107" s="255">
        <v>486.01499999999999</v>
      </c>
      <c r="V107" s="378" t="s">
        <v>84</v>
      </c>
      <c r="W107" s="378" t="s">
        <v>84</v>
      </c>
      <c r="X107" s="377">
        <v>71.825159902107998</v>
      </c>
      <c r="Y107" s="377">
        <v>0</v>
      </c>
      <c r="Z107" s="377">
        <v>0</v>
      </c>
      <c r="AA107" s="255">
        <v>76.5</v>
      </c>
      <c r="AB107" s="378" t="s">
        <v>84</v>
      </c>
      <c r="AC107" s="378" t="s">
        <v>84</v>
      </c>
      <c r="AD107" s="255">
        <v>1798.6089999999997</v>
      </c>
      <c r="AE107" s="256">
        <v>4130.4100149999995</v>
      </c>
      <c r="AF107" s="379">
        <v>0</v>
      </c>
      <c r="AG107" s="257" t="s">
        <v>84</v>
      </c>
      <c r="AH107" s="258" t="s">
        <v>84</v>
      </c>
      <c r="AI107" s="258" t="s">
        <v>84</v>
      </c>
      <c r="AJ107" s="258" t="s">
        <v>84</v>
      </c>
      <c r="AK107" s="258">
        <v>8.4985237389792481</v>
      </c>
      <c r="AL107" s="258">
        <v>0</v>
      </c>
      <c r="AM107" s="258">
        <v>0</v>
      </c>
      <c r="AN107" s="259">
        <v>4.8507460635968291</v>
      </c>
      <c r="AO107" s="257" t="s">
        <v>84</v>
      </c>
      <c r="AP107" s="257" t="s">
        <v>84</v>
      </c>
      <c r="AQ107" s="122"/>
    </row>
    <row r="108" spans="1:43" s="119" customFormat="1" ht="9" customHeight="1">
      <c r="A108" s="2"/>
      <c r="B108" s="246" t="s">
        <v>224</v>
      </c>
      <c r="C108" s="247" t="s">
        <v>225</v>
      </c>
      <c r="D108" s="248" t="s">
        <v>226</v>
      </c>
      <c r="E108" s="375">
        <v>17.45</v>
      </c>
      <c r="F108" s="376">
        <v>26</v>
      </c>
      <c r="G108" s="249">
        <v>48.997134670487121</v>
      </c>
      <c r="H108" s="377" t="s">
        <v>466</v>
      </c>
      <c r="I108" s="250">
        <v>44497</v>
      </c>
      <c r="J108" s="251">
        <v>-6.7841880341880323</v>
      </c>
      <c r="K108" s="251">
        <v>-6.7841880341880323</v>
      </c>
      <c r="L108" s="252">
        <v>-6.7841880341880323</v>
      </c>
      <c r="M108" s="252" t="s">
        <v>84</v>
      </c>
      <c r="N108" s="253">
        <v>28.41</v>
      </c>
      <c r="O108" s="253">
        <v>16.71</v>
      </c>
      <c r="P108" s="254">
        <v>127.7651</v>
      </c>
      <c r="Q108" s="255">
        <v>10483.27726875</v>
      </c>
      <c r="R108" s="255">
        <v>1693.461</v>
      </c>
      <c r="S108" s="378">
        <v>1201</v>
      </c>
      <c r="T108" s="378">
        <v>1417</v>
      </c>
      <c r="U108" s="255">
        <v>1373.4560000000001</v>
      </c>
      <c r="V108" s="378">
        <v>851</v>
      </c>
      <c r="W108" s="378">
        <v>1079.143</v>
      </c>
      <c r="X108" s="377">
        <v>81.103491606833586</v>
      </c>
      <c r="Y108" s="377">
        <v>70.857618651124071</v>
      </c>
      <c r="Z108" s="377">
        <v>76.156880733944959</v>
      </c>
      <c r="AA108" s="255">
        <v>964.17399999999998</v>
      </c>
      <c r="AB108" s="378">
        <v>409.33300000000003</v>
      </c>
      <c r="AC108" s="378">
        <v>569</v>
      </c>
      <c r="AD108" s="255">
        <v>2019.249</v>
      </c>
      <c r="AE108" s="256">
        <v>12502.52626875</v>
      </c>
      <c r="AF108" s="379">
        <v>0.49890010000000001</v>
      </c>
      <c r="AG108" s="257">
        <v>2.8590262790122485</v>
      </c>
      <c r="AH108" s="258">
        <v>12.644927536231883</v>
      </c>
      <c r="AI108" s="258">
        <v>26.122754491017961</v>
      </c>
      <c r="AJ108" s="258">
        <v>16.619047619047617</v>
      </c>
      <c r="AK108" s="258">
        <v>9.1029681829996729</v>
      </c>
      <c r="AL108" s="258">
        <v>14.691570233548767</v>
      </c>
      <c r="AM108" s="258">
        <v>11.585606605195048</v>
      </c>
      <c r="AN108" s="259">
        <v>16.317878619633397</v>
      </c>
      <c r="AO108" s="257">
        <v>6.3029999999999999</v>
      </c>
      <c r="AP108" s="257">
        <v>7.3970000000000002</v>
      </c>
      <c r="AQ108" s="122">
        <v>0</v>
      </c>
    </row>
    <row r="109" spans="1:43" s="119" customFormat="1" ht="9" customHeight="1">
      <c r="A109" s="2"/>
      <c r="B109" s="246" t="s">
        <v>227</v>
      </c>
      <c r="C109" s="247" t="s">
        <v>228</v>
      </c>
      <c r="D109" s="248" t="s">
        <v>229</v>
      </c>
      <c r="E109" s="375">
        <v>38.549999999999997</v>
      </c>
      <c r="F109" s="376">
        <v>44.200000762939453</v>
      </c>
      <c r="G109" s="249">
        <v>14.656292510867598</v>
      </c>
      <c r="H109" s="377" t="s">
        <v>403</v>
      </c>
      <c r="I109" s="250" t="s">
        <v>404</v>
      </c>
      <c r="J109" s="251">
        <v>-6.4774381368267857</v>
      </c>
      <c r="K109" s="251">
        <v>-6.4774381368267857</v>
      </c>
      <c r="L109" s="252">
        <v>-6.4774381368267857</v>
      </c>
      <c r="M109" s="252" t="s">
        <v>84</v>
      </c>
      <c r="N109" s="253">
        <v>44.99</v>
      </c>
      <c r="O109" s="253">
        <v>31</v>
      </c>
      <c r="P109" s="254">
        <v>0.26428119999999999</v>
      </c>
      <c r="Q109" s="255">
        <v>2225.7736474499998</v>
      </c>
      <c r="R109" s="255">
        <v>345.67500000000001</v>
      </c>
      <c r="S109" s="378">
        <v>302</v>
      </c>
      <c r="T109" s="378" t="s">
        <v>84</v>
      </c>
      <c r="U109" s="255">
        <v>267.286</v>
      </c>
      <c r="V109" s="378">
        <v>240</v>
      </c>
      <c r="W109" s="378" t="s">
        <v>84</v>
      </c>
      <c r="X109" s="377">
        <v>77.322918926737543</v>
      </c>
      <c r="Y109" s="377">
        <v>79.47019867549669</v>
      </c>
      <c r="Z109" s="377">
        <v>0</v>
      </c>
      <c r="AA109" s="255">
        <v>87.332999999999998</v>
      </c>
      <c r="AB109" s="378">
        <v>97</v>
      </c>
      <c r="AC109" s="378" t="s">
        <v>84</v>
      </c>
      <c r="AD109" s="255">
        <v>1025.4009999999998</v>
      </c>
      <c r="AE109" s="256">
        <v>3251.1746474499996</v>
      </c>
      <c r="AF109" s="379">
        <v>0.366203</v>
      </c>
      <c r="AG109" s="257">
        <v>0.94994295741178958</v>
      </c>
      <c r="AH109" s="258">
        <v>22.283236994219653</v>
      </c>
      <c r="AI109" s="258">
        <v>22.283236994219653</v>
      </c>
      <c r="AJ109" s="258" t="s">
        <v>84</v>
      </c>
      <c r="AK109" s="258">
        <v>12.16365483957259</v>
      </c>
      <c r="AL109" s="258">
        <v>13.546561031041666</v>
      </c>
      <c r="AM109" s="258">
        <v>0</v>
      </c>
      <c r="AN109" s="259">
        <v>5.787411945917861</v>
      </c>
      <c r="AO109" s="257" t="s">
        <v>84</v>
      </c>
      <c r="AP109" s="257" t="s">
        <v>84</v>
      </c>
      <c r="AQ109" s="121"/>
    </row>
    <row r="110" spans="1:43" s="119" customFormat="1" ht="9" customHeight="1">
      <c r="A110" s="2"/>
      <c r="B110" s="246"/>
      <c r="C110" s="248"/>
      <c r="D110" s="248"/>
      <c r="E110" s="375"/>
      <c r="F110" s="376"/>
      <c r="G110" s="249"/>
      <c r="H110" s="377"/>
      <c r="I110" s="250"/>
      <c r="J110" s="251"/>
      <c r="K110" s="251"/>
      <c r="L110" s="252"/>
      <c r="M110" s="252"/>
      <c r="N110" s="253"/>
      <c r="O110" s="253"/>
      <c r="P110" s="255"/>
      <c r="Q110" s="255"/>
      <c r="R110" s="378"/>
      <c r="S110" s="378"/>
      <c r="T110" s="378"/>
      <c r="U110" s="378"/>
      <c r="V110" s="378"/>
      <c r="W110" s="378"/>
      <c r="X110" s="377"/>
      <c r="Y110" s="377"/>
      <c r="Z110" s="377"/>
      <c r="AA110" s="378"/>
      <c r="AB110" s="378"/>
      <c r="AC110" s="378"/>
      <c r="AD110" s="255"/>
      <c r="AE110" s="255"/>
      <c r="AF110" s="255"/>
      <c r="AG110" s="330"/>
      <c r="AH110" s="270"/>
      <c r="AI110" s="258"/>
      <c r="AJ110" s="258"/>
      <c r="AK110" s="270"/>
      <c r="AL110" s="270"/>
      <c r="AM110" s="270"/>
      <c r="AN110" s="377"/>
      <c r="AO110" s="377"/>
      <c r="AP110" s="377"/>
      <c r="AQ110" s="121">
        <v>0</v>
      </c>
    </row>
    <row r="111" spans="1:43" s="119" customFormat="1" ht="9" customHeight="1">
      <c r="A111" s="2"/>
      <c r="B111" s="384" t="s">
        <v>230</v>
      </c>
      <c r="C111" s="385"/>
      <c r="D111" s="385"/>
      <c r="E111" s="386"/>
      <c r="F111" s="387"/>
      <c r="G111" s="271"/>
      <c r="H111" s="272"/>
      <c r="I111" s="273"/>
      <c r="J111" s="274"/>
      <c r="K111" s="274"/>
      <c r="L111" s="275"/>
      <c r="M111" s="275"/>
      <c r="N111" s="276"/>
      <c r="O111" s="276"/>
      <c r="P111" s="276"/>
      <c r="Q111" s="277"/>
      <c r="R111" s="277"/>
      <c r="S111" s="277"/>
      <c r="T111" s="277"/>
      <c r="U111" s="277"/>
      <c r="V111" s="277"/>
      <c r="W111" s="277"/>
      <c r="X111" s="277"/>
      <c r="Y111" s="277"/>
      <c r="Z111" s="277"/>
      <c r="AA111" s="277"/>
      <c r="AB111" s="277"/>
      <c r="AC111" s="277"/>
      <c r="AD111" s="277"/>
      <c r="AE111" s="277"/>
      <c r="AF111" s="277"/>
      <c r="AG111" s="331"/>
      <c r="AH111" s="278">
        <v>16.140466938248263</v>
      </c>
      <c r="AI111" s="278">
        <v>12.394838011745692</v>
      </c>
      <c r="AJ111" s="278">
        <v>12.707907787027608</v>
      </c>
      <c r="AK111" s="278">
        <v>6.3327096803953689</v>
      </c>
      <c r="AL111" s="278">
        <v>6.569791365596398</v>
      </c>
      <c r="AM111" s="278">
        <v>6.7511887042405814</v>
      </c>
      <c r="AN111" s="279">
        <v>11.003396932917269</v>
      </c>
      <c r="AO111" s="279">
        <v>19.917087301587301</v>
      </c>
      <c r="AP111" s="279">
        <v>15.8935</v>
      </c>
      <c r="AQ111" s="122">
        <v>1</v>
      </c>
    </row>
    <row r="112" spans="1:43" s="119" customFormat="1" ht="3" customHeight="1">
      <c r="A112" s="2"/>
      <c r="B112" s="388"/>
      <c r="C112" s="389"/>
      <c r="D112" s="389"/>
      <c r="E112" s="390"/>
      <c r="F112" s="391"/>
      <c r="G112" s="280"/>
      <c r="H112" s="281"/>
      <c r="I112" s="282"/>
      <c r="J112" s="283"/>
      <c r="K112" s="283"/>
      <c r="L112" s="284"/>
      <c r="M112" s="284"/>
      <c r="N112" s="285"/>
      <c r="O112" s="285"/>
      <c r="P112" s="285"/>
      <c r="Q112" s="286"/>
      <c r="R112" s="286"/>
      <c r="S112" s="286"/>
      <c r="T112" s="286"/>
      <c r="U112" s="286"/>
      <c r="V112" s="286"/>
      <c r="W112" s="286"/>
      <c r="X112" s="286"/>
      <c r="Y112" s="286"/>
      <c r="Z112" s="286"/>
      <c r="AA112" s="286"/>
      <c r="AB112" s="286"/>
      <c r="AC112" s="286"/>
      <c r="AD112" s="286"/>
      <c r="AE112" s="286"/>
      <c r="AF112" s="286"/>
      <c r="AG112" s="332"/>
      <c r="AH112" s="287"/>
      <c r="AI112" s="287"/>
      <c r="AJ112" s="287"/>
      <c r="AK112" s="287"/>
      <c r="AL112" s="287"/>
      <c r="AM112" s="287"/>
      <c r="AN112" s="288"/>
      <c r="AO112" s="288"/>
      <c r="AP112" s="288"/>
      <c r="AQ112" s="121">
        <v>0</v>
      </c>
    </row>
    <row r="113" spans="1:43" s="119" customFormat="1" ht="9" customHeight="1">
      <c r="A113" s="2"/>
      <c r="B113" s="380" t="s">
        <v>231</v>
      </c>
      <c r="C113" s="381"/>
      <c r="D113" s="381"/>
      <c r="E113" s="382"/>
      <c r="F113" s="383"/>
      <c r="G113" s="261"/>
      <c r="H113" s="262"/>
      <c r="I113" s="263"/>
      <c r="J113" s="264"/>
      <c r="K113" s="264"/>
      <c r="L113" s="265"/>
      <c r="M113" s="266"/>
      <c r="N113" s="265"/>
      <c r="O113" s="265"/>
      <c r="P113" s="265"/>
      <c r="Q113" s="265"/>
      <c r="R113" s="265"/>
      <c r="S113" s="265"/>
      <c r="T113" s="265"/>
      <c r="U113" s="265"/>
      <c r="V113" s="265"/>
      <c r="W113" s="265"/>
      <c r="X113" s="265"/>
      <c r="Y113" s="265"/>
      <c r="Z113" s="265"/>
      <c r="AA113" s="265"/>
      <c r="AB113" s="265"/>
      <c r="AC113" s="265"/>
      <c r="AD113" s="265"/>
      <c r="AE113" s="265"/>
      <c r="AF113" s="265"/>
      <c r="AG113" s="329"/>
      <c r="AH113" s="267">
        <v>15.796447015376652</v>
      </c>
      <c r="AI113" s="267">
        <v>13.547275814330597</v>
      </c>
      <c r="AJ113" s="267">
        <v>14.534440336819662</v>
      </c>
      <c r="AK113" s="267">
        <v>-7.1523968278349681</v>
      </c>
      <c r="AL113" s="267">
        <v>8.488847181078107</v>
      </c>
      <c r="AM113" s="267">
        <v>7.5840522438609455</v>
      </c>
      <c r="AN113" s="268">
        <v>8.5898695106884144</v>
      </c>
      <c r="AO113" s="268">
        <v>16.173888888888889</v>
      </c>
      <c r="AP113" s="268">
        <v>14.645999999999999</v>
      </c>
      <c r="AQ113" s="121">
        <v>0</v>
      </c>
    </row>
    <row r="114" spans="1:43" s="119" customFormat="1" ht="9" customHeight="1">
      <c r="A114" s="2"/>
      <c r="B114" s="246" t="s">
        <v>232</v>
      </c>
      <c r="C114" s="247" t="s">
        <v>233</v>
      </c>
      <c r="D114" s="248" t="s">
        <v>234</v>
      </c>
      <c r="E114" s="375">
        <v>25.24</v>
      </c>
      <c r="F114" s="376">
        <v>25</v>
      </c>
      <c r="G114" s="249">
        <v>-0.95087163232963068</v>
      </c>
      <c r="H114" s="377" t="s">
        <v>466</v>
      </c>
      <c r="I114" s="250">
        <v>44426</v>
      </c>
      <c r="J114" s="251">
        <v>1.6921837228041747</v>
      </c>
      <c r="K114" s="251">
        <v>1.6921837228041747</v>
      </c>
      <c r="L114" s="252">
        <v>1.6921837228041747</v>
      </c>
      <c r="M114" s="252" t="s">
        <v>84</v>
      </c>
      <c r="N114" s="253">
        <v>26.6</v>
      </c>
      <c r="O114" s="253">
        <v>8.2100000000000009</v>
      </c>
      <c r="P114" s="254">
        <v>221.86750000000001</v>
      </c>
      <c r="Q114" s="255">
        <v>18689.337710560001</v>
      </c>
      <c r="R114" s="255">
        <v>19641.763999999999</v>
      </c>
      <c r="S114" s="378">
        <v>25062.2</v>
      </c>
      <c r="T114" s="378">
        <v>30654.545000000002</v>
      </c>
      <c r="U114" s="255">
        <v>-145.66499999999996</v>
      </c>
      <c r="V114" s="378">
        <v>2293.5</v>
      </c>
      <c r="W114" s="378">
        <v>3002</v>
      </c>
      <c r="X114" s="377">
        <v>0</v>
      </c>
      <c r="Y114" s="377">
        <v>9.1512317354422201</v>
      </c>
      <c r="Z114" s="377">
        <v>9.7930013314501974</v>
      </c>
      <c r="AA114" s="255">
        <v>-3616.0140000000001</v>
      </c>
      <c r="AB114" s="378">
        <v>-264.18</v>
      </c>
      <c r="AC114" s="378">
        <v>268.3</v>
      </c>
      <c r="AD114" s="255">
        <v>9147.9970000000012</v>
      </c>
      <c r="AE114" s="256">
        <v>27837.334710560004</v>
      </c>
      <c r="AF114" s="379">
        <v>0</v>
      </c>
      <c r="AG114" s="257" t="s">
        <v>84</v>
      </c>
      <c r="AH114" s="258" t="s">
        <v>84</v>
      </c>
      <c r="AI114" s="258" t="s">
        <v>84</v>
      </c>
      <c r="AJ114" s="258">
        <v>22.596239928379585</v>
      </c>
      <c r="AK114" s="258">
        <v>-191.10517084103944</v>
      </c>
      <c r="AL114" s="258">
        <v>12.13749060848485</v>
      </c>
      <c r="AM114" s="258">
        <v>9.2729296171085949</v>
      </c>
      <c r="AN114" s="259">
        <v>-25.164247568948422</v>
      </c>
      <c r="AO114" s="257">
        <v>-2.0609999999999999</v>
      </c>
      <c r="AP114" s="257">
        <v>2.0920000000000001</v>
      </c>
      <c r="AQ114" s="121">
        <v>0</v>
      </c>
    </row>
    <row r="115" spans="1:43" s="119" customFormat="1" ht="9" customHeight="1">
      <c r="A115" s="2"/>
      <c r="B115" s="246" t="s">
        <v>235</v>
      </c>
      <c r="C115" s="247" t="s">
        <v>236</v>
      </c>
      <c r="D115" s="248" t="s">
        <v>237</v>
      </c>
      <c r="E115" s="375">
        <v>13.6</v>
      </c>
      <c r="F115" s="376">
        <v>19.5</v>
      </c>
      <c r="G115" s="249">
        <v>43.382352941176471</v>
      </c>
      <c r="H115" s="377" t="s">
        <v>403</v>
      </c>
      <c r="I115" s="250" t="s">
        <v>404</v>
      </c>
      <c r="J115" s="251">
        <v>-2.3689877961234784</v>
      </c>
      <c r="K115" s="251">
        <v>-2.3689877961234784</v>
      </c>
      <c r="L115" s="252">
        <v>-2.3689877961234784</v>
      </c>
      <c r="M115" s="252" t="s">
        <v>84</v>
      </c>
      <c r="N115" s="253">
        <v>17.649999999999999</v>
      </c>
      <c r="O115" s="253">
        <v>9.6999999999999993</v>
      </c>
      <c r="P115" s="254">
        <v>2.4950130000000001</v>
      </c>
      <c r="Q115" s="255">
        <v>2958.9022647999996</v>
      </c>
      <c r="R115" s="255">
        <v>1670.789</v>
      </c>
      <c r="S115" s="378">
        <v>2514</v>
      </c>
      <c r="T115" s="378">
        <v>2765</v>
      </c>
      <c r="U115" s="255">
        <v>315.27999999999997</v>
      </c>
      <c r="V115" s="378">
        <v>416.5</v>
      </c>
      <c r="W115" s="378">
        <v>428</v>
      </c>
      <c r="X115" s="377">
        <v>18.870126628796331</v>
      </c>
      <c r="Y115" s="377">
        <v>16.567223548130467</v>
      </c>
      <c r="Z115" s="377">
        <v>15.479204339963834</v>
      </c>
      <c r="AA115" s="255">
        <v>188.36699999999999</v>
      </c>
      <c r="AB115" s="378">
        <v>223.5</v>
      </c>
      <c r="AC115" s="378">
        <v>205.5</v>
      </c>
      <c r="AD115" s="255">
        <v>461.47</v>
      </c>
      <c r="AE115" s="256">
        <v>3420.3722647999994</v>
      </c>
      <c r="AF115" s="379">
        <v>0.30012729999999999</v>
      </c>
      <c r="AG115" s="257">
        <v>2.2068183649988735</v>
      </c>
      <c r="AH115" s="258">
        <v>13.076923076923077</v>
      </c>
      <c r="AI115" s="258">
        <v>13.076923076923077</v>
      </c>
      <c r="AJ115" s="258">
        <v>14.391534391534391</v>
      </c>
      <c r="AK115" s="258">
        <v>10.848681377822887</v>
      </c>
      <c r="AL115" s="258">
        <v>8.2121783068427359</v>
      </c>
      <c r="AM115" s="258">
        <v>7.9915239831775686</v>
      </c>
      <c r="AN115" s="259">
        <v>22.057180773747092</v>
      </c>
      <c r="AO115" s="257">
        <v>21.2</v>
      </c>
      <c r="AP115" s="257">
        <v>16.8</v>
      </c>
      <c r="AQ115" s="122"/>
    </row>
    <row r="116" spans="1:43" s="119" customFormat="1" ht="9" customHeight="1">
      <c r="A116" s="2"/>
      <c r="B116" s="246" t="s">
        <v>241</v>
      </c>
      <c r="C116" s="247" t="s">
        <v>242</v>
      </c>
      <c r="D116" s="248" t="s">
        <v>243</v>
      </c>
      <c r="E116" s="375">
        <v>30.74</v>
      </c>
      <c r="F116" s="376">
        <v>34.333332061767578</v>
      </c>
      <c r="G116" s="249">
        <v>11.689434163199675</v>
      </c>
      <c r="H116" s="377" t="s">
        <v>403</v>
      </c>
      <c r="I116" s="250" t="s">
        <v>404</v>
      </c>
      <c r="J116" s="251">
        <v>1.6030408196992196</v>
      </c>
      <c r="K116" s="251">
        <v>1.6030408196992196</v>
      </c>
      <c r="L116" s="252">
        <v>1.6030408196992196</v>
      </c>
      <c r="M116" s="252" t="s">
        <v>84</v>
      </c>
      <c r="N116" s="253">
        <v>43.79</v>
      </c>
      <c r="O116" s="253">
        <v>16.66</v>
      </c>
      <c r="P116" s="254">
        <v>12.056749999999999</v>
      </c>
      <c r="Q116" s="255">
        <v>3944.2032899999999</v>
      </c>
      <c r="R116" s="255">
        <v>2402.578</v>
      </c>
      <c r="S116" s="378">
        <v>3486.3330000000001</v>
      </c>
      <c r="T116" s="378">
        <v>3778</v>
      </c>
      <c r="U116" s="255">
        <v>296.70100000000002</v>
      </c>
      <c r="V116" s="378">
        <v>756.66700000000003</v>
      </c>
      <c r="W116" s="378">
        <v>696</v>
      </c>
      <c r="X116" s="377">
        <v>12.349276485508485</v>
      </c>
      <c r="Y116" s="377">
        <v>21.703807410250256</v>
      </c>
      <c r="Z116" s="377">
        <v>18.422445738485969</v>
      </c>
      <c r="AA116" s="255">
        <v>124.527</v>
      </c>
      <c r="AB116" s="378">
        <v>487</v>
      </c>
      <c r="AC116" s="378">
        <v>442</v>
      </c>
      <c r="AD116" s="255">
        <v>-39.865000000000009</v>
      </c>
      <c r="AE116" s="256">
        <v>3904.3382899999997</v>
      </c>
      <c r="AF116" s="379">
        <v>1.473986</v>
      </c>
      <c r="AG116" s="257">
        <v>4.7950098556439134</v>
      </c>
      <c r="AH116" s="258" t="s">
        <v>84</v>
      </c>
      <c r="AI116" s="258">
        <v>8.1044028473503822</v>
      </c>
      <c r="AJ116" s="258">
        <v>8.9178996228604586</v>
      </c>
      <c r="AK116" s="258">
        <v>13.159167950225983</v>
      </c>
      <c r="AL116" s="258">
        <v>5.1599161718430953</v>
      </c>
      <c r="AM116" s="258">
        <v>5.6096814511494246</v>
      </c>
      <c r="AN116" s="259">
        <v>9.3929121225065053</v>
      </c>
      <c r="AO116" s="257">
        <v>29.597000000000001</v>
      </c>
      <c r="AP116" s="257">
        <v>25.150000000000002</v>
      </c>
      <c r="AQ116" s="122"/>
    </row>
    <row r="117" spans="1:43" s="119" customFormat="1" ht="9" customHeight="1">
      <c r="A117" s="2"/>
      <c r="B117" s="246" t="s">
        <v>244</v>
      </c>
      <c r="C117" s="247" t="s">
        <v>245</v>
      </c>
      <c r="D117" s="248" t="s">
        <v>246</v>
      </c>
      <c r="E117" s="375">
        <v>15</v>
      </c>
      <c r="F117" s="376">
        <v>20</v>
      </c>
      <c r="G117" s="249">
        <v>33.333333333333329</v>
      </c>
      <c r="H117" s="377" t="s">
        <v>466</v>
      </c>
      <c r="I117" s="250">
        <v>44334</v>
      </c>
      <c r="J117" s="251">
        <v>-2.2801302931596101</v>
      </c>
      <c r="K117" s="251">
        <v>-2.2801302931596101</v>
      </c>
      <c r="L117" s="252">
        <v>-2.2801302931596101</v>
      </c>
      <c r="M117" s="252" t="s">
        <v>84</v>
      </c>
      <c r="N117" s="253">
        <v>19.87</v>
      </c>
      <c r="O117" s="253">
        <v>11.45</v>
      </c>
      <c r="P117" s="254">
        <v>23.632629999999999</v>
      </c>
      <c r="Q117" s="255">
        <v>2305.7940150000004</v>
      </c>
      <c r="R117" s="255">
        <v>8760.5679999999993</v>
      </c>
      <c r="S117" s="378">
        <v>10751</v>
      </c>
      <c r="T117" s="378">
        <v>15473.375</v>
      </c>
      <c r="U117" s="255">
        <v>370.09699999999998</v>
      </c>
      <c r="V117" s="378">
        <v>1618.444</v>
      </c>
      <c r="W117" s="378">
        <v>1597.1110000000001</v>
      </c>
      <c r="X117" s="377">
        <v>4.2245776757854054</v>
      </c>
      <c r="Y117" s="377">
        <v>15.053892661147799</v>
      </c>
      <c r="Z117" s="377">
        <v>10.321671904157949</v>
      </c>
      <c r="AA117" s="255">
        <v>-491.78</v>
      </c>
      <c r="AB117" s="378">
        <v>404.11099999999999</v>
      </c>
      <c r="AC117" s="378">
        <v>336</v>
      </c>
      <c r="AD117" s="255">
        <v>3514.9989999999998</v>
      </c>
      <c r="AE117" s="256">
        <v>5820.7930150000002</v>
      </c>
      <c r="AF117" s="379">
        <v>1.0055529999999999</v>
      </c>
      <c r="AG117" s="257">
        <v>6.7036883036295567</v>
      </c>
      <c r="AH117" s="258">
        <v>8.2735797021511317</v>
      </c>
      <c r="AI117" s="258">
        <v>5.8139534883720927</v>
      </c>
      <c r="AJ117" s="258">
        <v>7.1564885496183201</v>
      </c>
      <c r="AK117" s="258">
        <v>15.727749792621935</v>
      </c>
      <c r="AL117" s="258">
        <v>3.5965365591889498</v>
      </c>
      <c r="AM117" s="258">
        <v>3.6445763725877538</v>
      </c>
      <c r="AN117" s="259">
        <v>-14.700266561233684</v>
      </c>
      <c r="AO117" s="257">
        <v>11.181000000000001</v>
      </c>
      <c r="AP117" s="257">
        <v>8.1560000000000006</v>
      </c>
      <c r="AQ117" s="122"/>
    </row>
    <row r="118" spans="1:43" s="119" customFormat="1" ht="9" customHeight="1">
      <c r="A118" s="2"/>
      <c r="B118" s="246" t="s">
        <v>247</v>
      </c>
      <c r="C118" s="247" t="s">
        <v>248</v>
      </c>
      <c r="D118" s="248" t="s">
        <v>249</v>
      </c>
      <c r="E118" s="375">
        <v>2.96</v>
      </c>
      <c r="F118" s="376">
        <v>3.0714285373687744</v>
      </c>
      <c r="G118" s="249">
        <v>3.7644776138099578</v>
      </c>
      <c r="H118" s="377" t="s">
        <v>403</v>
      </c>
      <c r="I118" s="250" t="s">
        <v>404</v>
      </c>
      <c r="J118" s="251">
        <v>-2.9508196721311442</v>
      </c>
      <c r="K118" s="251">
        <v>-2.9508196721311442</v>
      </c>
      <c r="L118" s="252">
        <v>-2.9508196721311442</v>
      </c>
      <c r="M118" s="252" t="s">
        <v>84</v>
      </c>
      <c r="N118" s="253">
        <v>3.69</v>
      </c>
      <c r="O118" s="253">
        <v>2.4</v>
      </c>
      <c r="P118" s="254">
        <v>14.65826</v>
      </c>
      <c r="Q118" s="255">
        <v>2649.0713459200001</v>
      </c>
      <c r="R118" s="255">
        <v>3589.6619999999998</v>
      </c>
      <c r="S118" s="378">
        <v>3590.4290000000001</v>
      </c>
      <c r="T118" s="378">
        <v>4279.2860000000001</v>
      </c>
      <c r="U118" s="255">
        <v>301.91000000000003</v>
      </c>
      <c r="V118" s="378">
        <v>309.42900000000003</v>
      </c>
      <c r="W118" s="378">
        <v>361.286</v>
      </c>
      <c r="X118" s="377">
        <v>8.4105411595854989</v>
      </c>
      <c r="Y118" s="377">
        <v>8.6181623421602271</v>
      </c>
      <c r="Z118" s="377">
        <v>8.442670108985471</v>
      </c>
      <c r="AA118" s="255">
        <v>103.863</v>
      </c>
      <c r="AB118" s="378">
        <v>244.45699999999999</v>
      </c>
      <c r="AC118" s="378">
        <v>140.70000000000002</v>
      </c>
      <c r="AD118" s="255">
        <v>990.21999999999957</v>
      </c>
      <c r="AE118" s="256">
        <v>3639.2913459199999</v>
      </c>
      <c r="AF118" s="379">
        <v>0.107</v>
      </c>
      <c r="AG118" s="257">
        <v>3.6148648910425805</v>
      </c>
      <c r="AH118" s="258">
        <v>28.19047619047619</v>
      </c>
      <c r="AI118" s="258">
        <v>11.517509727626459</v>
      </c>
      <c r="AJ118" s="258">
        <v>17.011494252873561</v>
      </c>
      <c r="AK118" s="258">
        <v>12.054225914742803</v>
      </c>
      <c r="AL118" s="258">
        <v>11.761313082871999</v>
      </c>
      <c r="AM118" s="258">
        <v>10.073159064895954</v>
      </c>
      <c r="AN118" s="259">
        <v>4.2721791446071586</v>
      </c>
      <c r="AO118" s="257">
        <v>10.275</v>
      </c>
      <c r="AP118" s="257">
        <v>6.3980000000000006</v>
      </c>
      <c r="AQ118" s="122"/>
    </row>
    <row r="119" spans="1:43" s="119" customFormat="1" ht="9" customHeight="1">
      <c r="A119" s="2"/>
      <c r="B119" s="246" t="s">
        <v>250</v>
      </c>
      <c r="C119" s="247" t="s">
        <v>251</v>
      </c>
      <c r="D119" s="248" t="s">
        <v>252</v>
      </c>
      <c r="E119" s="375">
        <v>10.77</v>
      </c>
      <c r="F119" s="376">
        <v>16</v>
      </c>
      <c r="G119" s="249">
        <v>48.560817084493976</v>
      </c>
      <c r="H119" s="377" t="s">
        <v>466</v>
      </c>
      <c r="I119" s="250">
        <v>44419</v>
      </c>
      <c r="J119" s="251">
        <v>-0.91996320147194055</v>
      </c>
      <c r="K119" s="251">
        <v>-0.91996320147194055</v>
      </c>
      <c r="L119" s="252">
        <v>-0.91996320147194055</v>
      </c>
      <c r="M119" s="252" t="s">
        <v>84</v>
      </c>
      <c r="N119" s="253">
        <v>16.45</v>
      </c>
      <c r="O119" s="253">
        <v>10.07</v>
      </c>
      <c r="P119" s="254">
        <v>29.27169</v>
      </c>
      <c r="Q119" s="255">
        <v>3742.6359257700001</v>
      </c>
      <c r="R119" s="255">
        <v>5363.0349999999999</v>
      </c>
      <c r="S119" s="378">
        <v>4773</v>
      </c>
      <c r="T119" s="378">
        <v>5144</v>
      </c>
      <c r="U119" s="255">
        <v>1194.3980000000001</v>
      </c>
      <c r="V119" s="378">
        <v>1347.4290000000001</v>
      </c>
      <c r="W119" s="378">
        <v>1294.778</v>
      </c>
      <c r="X119" s="377">
        <v>22.270934275088642</v>
      </c>
      <c r="Y119" s="377">
        <v>28.230232558139534</v>
      </c>
      <c r="Z119" s="377">
        <v>25.170645412130639</v>
      </c>
      <c r="AA119" s="255">
        <v>664.67399999999998</v>
      </c>
      <c r="AB119" s="378">
        <v>635.83299999999997</v>
      </c>
      <c r="AC119" s="378">
        <v>449.44400000000002</v>
      </c>
      <c r="AD119" s="255">
        <v>1265.2710000000006</v>
      </c>
      <c r="AE119" s="256">
        <v>5007.9069257700012</v>
      </c>
      <c r="AF119" s="379">
        <v>0.65277099999999999</v>
      </c>
      <c r="AG119" s="257">
        <v>6.0610125877288281</v>
      </c>
      <c r="AH119" s="258">
        <v>7.0762155059132716</v>
      </c>
      <c r="AI119" s="258">
        <v>5.8500814774579029</v>
      </c>
      <c r="AJ119" s="258">
        <v>8.0553477935676892</v>
      </c>
      <c r="AK119" s="258">
        <v>4.1928292962396121</v>
      </c>
      <c r="AL119" s="258">
        <v>3.7166388179043208</v>
      </c>
      <c r="AM119" s="258">
        <v>3.8677726419278065</v>
      </c>
      <c r="AN119" s="259">
        <v>35.544815503818683</v>
      </c>
      <c r="AO119" s="257">
        <v>25.343</v>
      </c>
      <c r="AP119" s="257">
        <v>17.856999999999999</v>
      </c>
      <c r="AQ119" s="122">
        <v>1</v>
      </c>
    </row>
    <row r="120" spans="1:43" s="119" customFormat="1" ht="9" customHeight="1">
      <c r="A120" s="2"/>
      <c r="B120" s="246" t="s">
        <v>253</v>
      </c>
      <c r="C120" s="247" t="s">
        <v>254</v>
      </c>
      <c r="D120" s="248" t="s">
        <v>255</v>
      </c>
      <c r="E120" s="375">
        <v>17.25</v>
      </c>
      <c r="F120" s="376" t="s">
        <v>464</v>
      </c>
      <c r="G120" s="249" t="s">
        <v>93</v>
      </c>
      <c r="H120" s="377" t="s">
        <v>403</v>
      </c>
      <c r="I120" s="250" t="s">
        <v>404</v>
      </c>
      <c r="J120" s="251">
        <v>-6.300923411189574</v>
      </c>
      <c r="K120" s="251">
        <v>-6.300923411189574</v>
      </c>
      <c r="L120" s="252">
        <v>-6.300923411189574</v>
      </c>
      <c r="M120" s="252" t="s">
        <v>84</v>
      </c>
      <c r="N120" s="253">
        <v>38.75</v>
      </c>
      <c r="O120" s="253">
        <v>14.38</v>
      </c>
      <c r="P120" s="254">
        <v>14.70007</v>
      </c>
      <c r="Q120" s="255">
        <v>1265.0101545</v>
      </c>
      <c r="R120" s="255">
        <v>973.15</v>
      </c>
      <c r="S120" s="378" t="s">
        <v>84</v>
      </c>
      <c r="T120" s="378" t="s">
        <v>84</v>
      </c>
      <c r="U120" s="255">
        <v>143.715</v>
      </c>
      <c r="V120" s="378" t="s">
        <v>84</v>
      </c>
      <c r="W120" s="378" t="s">
        <v>84</v>
      </c>
      <c r="X120" s="377">
        <v>14.768021373888917</v>
      </c>
      <c r="Y120" s="377">
        <v>0</v>
      </c>
      <c r="Z120" s="377">
        <v>0</v>
      </c>
      <c r="AA120" s="255">
        <v>174.477</v>
      </c>
      <c r="AB120" s="378" t="s">
        <v>84</v>
      </c>
      <c r="AC120" s="378" t="s">
        <v>84</v>
      </c>
      <c r="AD120" s="255">
        <v>213.92000000000002</v>
      </c>
      <c r="AE120" s="256">
        <v>1478.9301545000001</v>
      </c>
      <c r="AF120" s="379">
        <v>0.77690000000000003</v>
      </c>
      <c r="AG120" s="257">
        <v>4.5037680777950566</v>
      </c>
      <c r="AH120" s="258" t="s">
        <v>84</v>
      </c>
      <c r="AI120" s="258" t="s">
        <v>84</v>
      </c>
      <c r="AJ120" s="258" t="s">
        <v>84</v>
      </c>
      <c r="AK120" s="258">
        <v>10.290715335907873</v>
      </c>
      <c r="AL120" s="258">
        <v>0</v>
      </c>
      <c r="AM120" s="258">
        <v>0</v>
      </c>
      <c r="AN120" s="259">
        <v>22.222307180760684</v>
      </c>
      <c r="AO120" s="257" t="s">
        <v>84</v>
      </c>
      <c r="AP120" s="257" t="s">
        <v>84</v>
      </c>
      <c r="AQ120" s="122">
        <v>0</v>
      </c>
    </row>
    <row r="121" spans="1:43" s="119" customFormat="1" ht="9" customHeight="1">
      <c r="A121" s="2"/>
      <c r="B121" s="246" t="s">
        <v>238</v>
      </c>
      <c r="C121" s="247" t="s">
        <v>239</v>
      </c>
      <c r="D121" s="248" t="s">
        <v>240</v>
      </c>
      <c r="E121" s="375">
        <v>14.74</v>
      </c>
      <c r="F121" s="376">
        <v>23.540000915527344</v>
      </c>
      <c r="G121" s="249">
        <v>59.701498748489442</v>
      </c>
      <c r="H121" s="377" t="s">
        <v>403</v>
      </c>
      <c r="I121" s="250" t="s">
        <v>404</v>
      </c>
      <c r="J121" s="251">
        <v>-5.6941778630838158</v>
      </c>
      <c r="K121" s="251">
        <v>-5.6941778630838158</v>
      </c>
      <c r="L121" s="252">
        <v>-5.6941778630838158</v>
      </c>
      <c r="M121" s="252" t="s">
        <v>84</v>
      </c>
      <c r="N121" s="253">
        <v>28.12</v>
      </c>
      <c r="O121" s="253">
        <v>12.71</v>
      </c>
      <c r="P121" s="254">
        <v>5.2059759999999997</v>
      </c>
      <c r="Q121" s="255">
        <v>972.88296710000009</v>
      </c>
      <c r="R121" s="255">
        <v>1012.035</v>
      </c>
      <c r="S121" s="378">
        <v>969</v>
      </c>
      <c r="T121" s="378">
        <v>1205.5</v>
      </c>
      <c r="U121" s="255">
        <v>153.983</v>
      </c>
      <c r="V121" s="378">
        <v>162.25</v>
      </c>
      <c r="W121" s="378">
        <v>197.25</v>
      </c>
      <c r="X121" s="377">
        <v>15.21518524556957</v>
      </c>
      <c r="Y121" s="377">
        <v>16.74406604747162</v>
      </c>
      <c r="Z121" s="377">
        <v>16.362505184570715</v>
      </c>
      <c r="AA121" s="255">
        <v>73.626000000000005</v>
      </c>
      <c r="AB121" s="378">
        <v>100.75</v>
      </c>
      <c r="AC121" s="378">
        <v>108.25</v>
      </c>
      <c r="AD121" s="255">
        <v>-6.0349999999999966</v>
      </c>
      <c r="AE121" s="256">
        <v>966.84796710000012</v>
      </c>
      <c r="AF121" s="379">
        <v>0.78583700000000001</v>
      </c>
      <c r="AG121" s="257">
        <v>5.3313228944910431</v>
      </c>
      <c r="AH121" s="258">
        <v>9.8266666666666662</v>
      </c>
      <c r="AI121" s="258">
        <v>9.6973684210526319</v>
      </c>
      <c r="AJ121" s="258">
        <v>8.9604863221884496</v>
      </c>
      <c r="AK121" s="258">
        <v>6.2789266808673689</v>
      </c>
      <c r="AL121" s="258">
        <v>5.9590013380585525</v>
      </c>
      <c r="AM121" s="258">
        <v>4.9016373490494303</v>
      </c>
      <c r="AN121" s="259">
        <v>12.273639042148636</v>
      </c>
      <c r="AO121" s="257">
        <v>15.18</v>
      </c>
      <c r="AP121" s="257">
        <v>15.933</v>
      </c>
      <c r="AQ121" s="122">
        <v>1</v>
      </c>
    </row>
    <row r="122" spans="1:43" s="119" customFormat="1" ht="9" customHeight="1">
      <c r="A122" s="2"/>
      <c r="B122" s="246" t="s">
        <v>256</v>
      </c>
      <c r="C122" s="247" t="s">
        <v>257</v>
      </c>
      <c r="D122" s="248" t="s">
        <v>258</v>
      </c>
      <c r="E122" s="375">
        <v>20.48</v>
      </c>
      <c r="F122" s="376">
        <v>31</v>
      </c>
      <c r="G122" s="249">
        <v>51.3671875</v>
      </c>
      <c r="H122" s="377" t="s">
        <v>466</v>
      </c>
      <c r="I122" s="250">
        <v>44414</v>
      </c>
      <c r="J122" s="251">
        <v>2.6566416040100238</v>
      </c>
      <c r="K122" s="251">
        <v>2.6566416040100238</v>
      </c>
      <c r="L122" s="252">
        <v>2.6566416040100238</v>
      </c>
      <c r="M122" s="252" t="s">
        <v>84</v>
      </c>
      <c r="N122" s="253">
        <v>26.78</v>
      </c>
      <c r="O122" s="253">
        <v>18.82</v>
      </c>
      <c r="P122" s="254">
        <v>11.495480000000001</v>
      </c>
      <c r="Q122" s="255">
        <v>2952.7552000000001</v>
      </c>
      <c r="R122" s="255">
        <v>4257.5959999999995</v>
      </c>
      <c r="S122" s="378">
        <v>4399</v>
      </c>
      <c r="T122" s="378">
        <v>4460</v>
      </c>
      <c r="U122" s="255">
        <v>566.95100000000002</v>
      </c>
      <c r="V122" s="378">
        <v>780.5</v>
      </c>
      <c r="W122" s="378">
        <v>1022.167</v>
      </c>
      <c r="X122" s="377">
        <v>13.31622352144262</v>
      </c>
      <c r="Y122" s="377">
        <v>17.742668788360991</v>
      </c>
      <c r="Z122" s="377">
        <v>22.918542600896863</v>
      </c>
      <c r="AA122" s="255">
        <v>-76.209999999999994</v>
      </c>
      <c r="AB122" s="378">
        <v>213.20000000000002</v>
      </c>
      <c r="AC122" s="378">
        <v>369.8</v>
      </c>
      <c r="AD122" s="255">
        <v>800.42899999999986</v>
      </c>
      <c r="AE122" s="256">
        <v>3753.1841999999997</v>
      </c>
      <c r="AF122" s="379">
        <v>0.43210549999999998</v>
      </c>
      <c r="AG122" s="257">
        <v>2.1098899014759809</v>
      </c>
      <c r="AH122" s="258">
        <v>7.2418670438472423</v>
      </c>
      <c r="AI122" s="258">
        <v>14.192654192654192</v>
      </c>
      <c r="AJ122" s="258">
        <v>8.1821813823411897</v>
      </c>
      <c r="AK122" s="258">
        <v>6.6199445807485997</v>
      </c>
      <c r="AL122" s="258">
        <v>4.8086921204356177</v>
      </c>
      <c r="AM122" s="258">
        <v>3.6717915956981586</v>
      </c>
      <c r="AN122" s="259">
        <v>-3.0848880083666192</v>
      </c>
      <c r="AO122" s="257">
        <v>7.9140000000000006</v>
      </c>
      <c r="AP122" s="257">
        <v>13.368</v>
      </c>
      <c r="AQ122" s="121">
        <v>1</v>
      </c>
    </row>
    <row r="123" spans="1:43" s="119" customFormat="1" ht="9" customHeight="1">
      <c r="A123" s="2"/>
      <c r="B123" s="246" t="s">
        <v>259</v>
      </c>
      <c r="C123" s="247" t="s">
        <v>260</v>
      </c>
      <c r="D123" s="248" t="s">
        <v>261</v>
      </c>
      <c r="E123" s="375">
        <v>32.020000000000003</v>
      </c>
      <c r="F123" s="376">
        <v>47</v>
      </c>
      <c r="G123" s="249">
        <v>46.783260462211103</v>
      </c>
      <c r="H123" s="377" t="s">
        <v>466</v>
      </c>
      <c r="I123" s="250">
        <v>44405</v>
      </c>
      <c r="J123" s="251">
        <v>-2.9108550636749331</v>
      </c>
      <c r="K123" s="251">
        <v>-2.9108550636749331</v>
      </c>
      <c r="L123" s="252">
        <v>-2.9108550636749331</v>
      </c>
      <c r="M123" s="252" t="s">
        <v>84</v>
      </c>
      <c r="N123" s="253">
        <v>46.93</v>
      </c>
      <c r="O123" s="253">
        <v>31.14</v>
      </c>
      <c r="P123" s="254">
        <v>226.8373</v>
      </c>
      <c r="Q123" s="255">
        <v>134398.12229596003</v>
      </c>
      <c r="R123" s="255">
        <v>17469.557000000001</v>
      </c>
      <c r="S123" s="378">
        <v>20385</v>
      </c>
      <c r="T123" s="378">
        <v>23070</v>
      </c>
      <c r="U123" s="255">
        <v>3263.8130000000001</v>
      </c>
      <c r="V123" s="378">
        <v>4465.2</v>
      </c>
      <c r="W123" s="378">
        <v>4919.8</v>
      </c>
      <c r="X123" s="377">
        <v>18.682860704481516</v>
      </c>
      <c r="Y123" s="377">
        <v>21.904341427520237</v>
      </c>
      <c r="Z123" s="377">
        <v>21.325530992631123</v>
      </c>
      <c r="AA123" s="255">
        <v>2340.873</v>
      </c>
      <c r="AB123" s="378">
        <v>3381.2000000000003</v>
      </c>
      <c r="AC123" s="378">
        <v>3774.4</v>
      </c>
      <c r="AD123" s="255">
        <v>-2510.8280000000004</v>
      </c>
      <c r="AE123" s="256">
        <v>131887.29429596002</v>
      </c>
      <c r="AF123" s="379">
        <v>0.42300090000000001</v>
      </c>
      <c r="AG123" s="257">
        <v>1.3210521609540435</v>
      </c>
      <c r="AH123" s="258">
        <v>36.889400921658989</v>
      </c>
      <c r="AI123" s="258">
        <v>40.125313283208023</v>
      </c>
      <c r="AJ123" s="258">
        <v>35.53829078801332</v>
      </c>
      <c r="AK123" s="258">
        <v>40.40896163351271</v>
      </c>
      <c r="AL123" s="258">
        <v>29.536704805150951</v>
      </c>
      <c r="AM123" s="258">
        <v>26.807450363014759</v>
      </c>
      <c r="AN123" s="259">
        <v>23.085063477844113</v>
      </c>
      <c r="AO123" s="257">
        <v>26.936</v>
      </c>
      <c r="AP123" s="257">
        <v>26.060000000000002</v>
      </c>
      <c r="AQ123" s="121">
        <v>1</v>
      </c>
    </row>
    <row r="124" spans="1:43" s="119" customFormat="1" ht="9" customHeight="1">
      <c r="A124" s="2"/>
      <c r="B124" s="246"/>
      <c r="C124" s="248"/>
      <c r="D124" s="248"/>
      <c r="E124" s="375"/>
      <c r="F124" s="376"/>
      <c r="G124" s="249"/>
      <c r="H124" s="377"/>
      <c r="I124" s="250"/>
      <c r="J124" s="251"/>
      <c r="K124" s="251"/>
      <c r="L124" s="252"/>
      <c r="M124" s="252"/>
      <c r="N124" s="253"/>
      <c r="O124" s="253"/>
      <c r="P124" s="254"/>
      <c r="Q124" s="255"/>
      <c r="R124" s="255"/>
      <c r="S124" s="378"/>
      <c r="T124" s="378"/>
      <c r="U124" s="255"/>
      <c r="V124" s="378"/>
      <c r="W124" s="378"/>
      <c r="X124" s="377"/>
      <c r="Y124" s="377"/>
      <c r="Z124" s="377"/>
      <c r="AA124" s="255"/>
      <c r="AB124" s="378"/>
      <c r="AC124" s="378"/>
      <c r="AD124" s="255"/>
      <c r="AE124" s="256"/>
      <c r="AF124" s="379"/>
      <c r="AG124" s="379"/>
      <c r="AH124" s="260"/>
      <c r="AI124" s="258"/>
      <c r="AJ124" s="258"/>
      <c r="AK124" s="258"/>
      <c r="AL124" s="258"/>
      <c r="AM124" s="258"/>
      <c r="AN124" s="259"/>
      <c r="AO124" s="257"/>
      <c r="AP124" s="257"/>
      <c r="AQ124" s="121">
        <v>1</v>
      </c>
    </row>
    <row r="125" spans="1:43" s="119" customFormat="1" ht="9" customHeight="1">
      <c r="A125" s="2"/>
      <c r="B125" s="380" t="s">
        <v>77</v>
      </c>
      <c r="C125" s="381"/>
      <c r="D125" s="381"/>
      <c r="E125" s="382"/>
      <c r="F125" s="383"/>
      <c r="G125" s="261"/>
      <c r="H125" s="262"/>
      <c r="I125" s="263"/>
      <c r="J125" s="264"/>
      <c r="K125" s="264"/>
      <c r="L125" s="265"/>
      <c r="M125" s="266"/>
      <c r="N125" s="265"/>
      <c r="O125" s="265"/>
      <c r="P125" s="265"/>
      <c r="Q125" s="265"/>
      <c r="R125" s="265"/>
      <c r="S125" s="265"/>
      <c r="T125" s="265"/>
      <c r="U125" s="265"/>
      <c r="V125" s="265"/>
      <c r="W125" s="265"/>
      <c r="X125" s="265"/>
      <c r="Y125" s="265"/>
      <c r="Z125" s="265"/>
      <c r="AA125" s="265"/>
      <c r="AB125" s="265"/>
      <c r="AC125" s="265"/>
      <c r="AD125" s="265"/>
      <c r="AE125" s="265"/>
      <c r="AF125" s="265"/>
      <c r="AG125" s="329"/>
      <c r="AH125" s="267">
        <v>16.484486861119876</v>
      </c>
      <c r="AI125" s="267">
        <v>11.242400209160788</v>
      </c>
      <c r="AJ125" s="267">
        <v>10.881375237235554</v>
      </c>
      <c r="AK125" s="267">
        <v>19.817816188625706</v>
      </c>
      <c r="AL125" s="267">
        <v>4.6507355501146899</v>
      </c>
      <c r="AM125" s="267">
        <v>5.9183251646202164</v>
      </c>
      <c r="AN125" s="268">
        <v>13.416924355146126</v>
      </c>
      <c r="AO125" s="268">
        <v>23.660285714285713</v>
      </c>
      <c r="AP125" s="268">
        <v>17.140999999999998</v>
      </c>
      <c r="AQ125" s="121">
        <v>1</v>
      </c>
    </row>
    <row r="126" spans="1:43" s="119" customFormat="1" ht="9" customHeight="1">
      <c r="A126" s="2"/>
      <c r="B126" s="246" t="s">
        <v>455</v>
      </c>
      <c r="C126" s="247" t="s">
        <v>456</v>
      </c>
      <c r="D126" s="248" t="s">
        <v>457</v>
      </c>
      <c r="E126" s="375">
        <v>24.42</v>
      </c>
      <c r="F126" s="376">
        <v>45</v>
      </c>
      <c r="G126" s="249">
        <v>84.275184275184259</v>
      </c>
      <c r="H126" s="377" t="s">
        <v>466</v>
      </c>
      <c r="I126" s="250">
        <v>44292</v>
      </c>
      <c r="J126" s="251">
        <v>0.24630541871921707</v>
      </c>
      <c r="K126" s="251">
        <v>0.24630541871921707</v>
      </c>
      <c r="L126" s="252">
        <v>0.24630541871921707</v>
      </c>
      <c r="M126" s="252" t="s">
        <v>84</v>
      </c>
      <c r="N126" s="253">
        <v>49.43</v>
      </c>
      <c r="O126" s="253">
        <v>21.36</v>
      </c>
      <c r="P126" s="254">
        <v>198.4863</v>
      </c>
      <c r="Q126" s="255">
        <v>8450.0733843092294</v>
      </c>
      <c r="R126" s="255">
        <v>5744.1260000000002</v>
      </c>
      <c r="S126" s="378">
        <v>9542.1329999999998</v>
      </c>
      <c r="T126" s="378">
        <v>14252.666999999999</v>
      </c>
      <c r="U126" s="255">
        <v>406.47200000000021</v>
      </c>
      <c r="V126" s="378">
        <v>1264.0830000000001</v>
      </c>
      <c r="W126" s="378">
        <v>3577.9230000000002</v>
      </c>
      <c r="X126" s="377">
        <v>7.0763071701421625</v>
      </c>
      <c r="Y126" s="377">
        <v>13.247383996848505</v>
      </c>
      <c r="Z126" s="377">
        <v>25.103533254513</v>
      </c>
      <c r="AA126" s="255">
        <v>-10834.709000000001</v>
      </c>
      <c r="AB126" s="378">
        <v>-3420.0709999999999</v>
      </c>
      <c r="AC126" s="378">
        <v>-1215.231</v>
      </c>
      <c r="AD126" s="255">
        <v>15870.230000000001</v>
      </c>
      <c r="AE126" s="256">
        <v>24320.303384309231</v>
      </c>
      <c r="AF126" s="379">
        <v>0</v>
      </c>
      <c r="AG126" s="257" t="s">
        <v>84</v>
      </c>
      <c r="AH126" s="260" t="s">
        <v>84</v>
      </c>
      <c r="AI126" s="258" t="s">
        <v>84</v>
      </c>
      <c r="AJ126" s="258" t="s">
        <v>84</v>
      </c>
      <c r="AK126" s="258">
        <v>59.832665926088929</v>
      </c>
      <c r="AL126" s="258">
        <v>19.239482996218783</v>
      </c>
      <c r="AM126" s="258">
        <v>6.7973244209864854</v>
      </c>
      <c r="AN126" s="259" t="s">
        <v>84</v>
      </c>
      <c r="AO126" s="257">
        <v>16.905000000000001</v>
      </c>
      <c r="AP126" s="257">
        <v>4.3</v>
      </c>
      <c r="AQ126" s="121">
        <v>1</v>
      </c>
    </row>
    <row r="127" spans="1:43" s="119" customFormat="1" ht="9" customHeight="1">
      <c r="A127" s="2"/>
      <c r="B127" s="246" t="s">
        <v>396</v>
      </c>
      <c r="C127" s="247" t="s">
        <v>262</v>
      </c>
      <c r="D127" s="248" t="s">
        <v>263</v>
      </c>
      <c r="E127" s="375">
        <v>16.739999999999998</v>
      </c>
      <c r="F127" s="376">
        <v>33</v>
      </c>
      <c r="G127" s="249">
        <v>97.132616487455209</v>
      </c>
      <c r="H127" s="377" t="s">
        <v>466</v>
      </c>
      <c r="I127" s="250">
        <v>44274</v>
      </c>
      <c r="J127" s="251">
        <v>-1.702877275396375</v>
      </c>
      <c r="K127" s="251">
        <v>-1.702877275396375</v>
      </c>
      <c r="L127" s="252">
        <v>-1.702877275396375</v>
      </c>
      <c r="M127" s="252" t="s">
        <v>84</v>
      </c>
      <c r="N127" s="253">
        <v>28.75</v>
      </c>
      <c r="O127" s="253">
        <v>14.58</v>
      </c>
      <c r="P127" s="254">
        <v>104.318</v>
      </c>
      <c r="Q127" s="255">
        <v>6632.0446911820436</v>
      </c>
      <c r="R127" s="255">
        <v>6371.817</v>
      </c>
      <c r="S127" s="378">
        <v>7188.625</v>
      </c>
      <c r="T127" s="378">
        <v>13730.941000000001</v>
      </c>
      <c r="U127" s="255">
        <v>919.14699999999993</v>
      </c>
      <c r="V127" s="378">
        <v>-1127.462</v>
      </c>
      <c r="W127" s="378">
        <v>2905.2670000000003</v>
      </c>
      <c r="X127" s="377">
        <v>14.425194571658286</v>
      </c>
      <c r="Y127" s="377">
        <v>0</v>
      </c>
      <c r="Z127" s="377">
        <v>21.158542593694051</v>
      </c>
      <c r="AA127" s="255">
        <v>-5988.1279999999997</v>
      </c>
      <c r="AB127" s="378">
        <v>-4186.8</v>
      </c>
      <c r="AC127" s="378">
        <v>-652.66700000000003</v>
      </c>
      <c r="AD127" s="255">
        <v>16269.984999999999</v>
      </c>
      <c r="AE127" s="256">
        <v>22902.029691182041</v>
      </c>
      <c r="AF127" s="379">
        <v>0</v>
      </c>
      <c r="AG127" s="257" t="s">
        <v>84</v>
      </c>
      <c r="AH127" s="260" t="s">
        <v>84</v>
      </c>
      <c r="AI127" s="258" t="s">
        <v>84</v>
      </c>
      <c r="AJ127" s="258" t="s">
        <v>84</v>
      </c>
      <c r="AK127" s="258">
        <v>24.916612567067119</v>
      </c>
      <c r="AL127" s="258">
        <v>-20.312906059079634</v>
      </c>
      <c r="AM127" s="258">
        <v>7.8829345775042494</v>
      </c>
      <c r="AN127" s="259" t="s">
        <v>84</v>
      </c>
      <c r="AO127" s="257">
        <v>22.417999999999999</v>
      </c>
      <c r="AP127" s="257">
        <v>2.0100000000000002</v>
      </c>
      <c r="AQ127" s="121">
        <v>1</v>
      </c>
    </row>
    <row r="128" spans="1:43" s="119" customFormat="1" ht="9" customHeight="1">
      <c r="A128" s="2"/>
      <c r="B128" s="246" t="s">
        <v>264</v>
      </c>
      <c r="C128" s="247" t="s">
        <v>265</v>
      </c>
      <c r="D128" s="248" t="s">
        <v>266</v>
      </c>
      <c r="E128" s="375">
        <v>7.37</v>
      </c>
      <c r="F128" s="376">
        <v>26</v>
      </c>
      <c r="G128" s="249">
        <v>252.78154681139756</v>
      </c>
      <c r="H128" s="377" t="s">
        <v>402</v>
      </c>
      <c r="I128" s="250">
        <v>44088</v>
      </c>
      <c r="J128" s="251">
        <v>-2.1248339973439556</v>
      </c>
      <c r="K128" s="251">
        <v>-2.1248339973439556</v>
      </c>
      <c r="L128" s="269">
        <v>-2.1248339973439556</v>
      </c>
      <c r="M128" s="252" t="s">
        <v>84</v>
      </c>
      <c r="N128" s="253">
        <v>13.38</v>
      </c>
      <c r="O128" s="253">
        <v>6.41</v>
      </c>
      <c r="P128" s="254">
        <v>3.3719250000000001</v>
      </c>
      <c r="Q128" s="255">
        <v>2110.9970448600002</v>
      </c>
      <c r="R128" s="255">
        <v>2826.797</v>
      </c>
      <c r="S128" s="378">
        <v>4226.5</v>
      </c>
      <c r="T128" s="378">
        <v>5316</v>
      </c>
      <c r="U128" s="255">
        <v>952.928</v>
      </c>
      <c r="V128" s="378">
        <v>761.5</v>
      </c>
      <c r="W128" s="378">
        <v>935.25</v>
      </c>
      <c r="X128" s="377">
        <v>33.710521130452591</v>
      </c>
      <c r="Y128" s="377">
        <v>18.017271974446942</v>
      </c>
      <c r="Z128" s="377">
        <v>17.593115124153499</v>
      </c>
      <c r="AA128" s="255">
        <v>180.583</v>
      </c>
      <c r="AB128" s="378">
        <v>286.75</v>
      </c>
      <c r="AC128" s="378">
        <v>257.5</v>
      </c>
      <c r="AD128" s="255">
        <v>1894.7530000000002</v>
      </c>
      <c r="AE128" s="256">
        <v>4005.7500448600003</v>
      </c>
      <c r="AF128" s="379">
        <v>0.29382560000000002</v>
      </c>
      <c r="AG128" s="257">
        <v>3.986778382206869</v>
      </c>
      <c r="AH128" s="258" t="s">
        <v>84</v>
      </c>
      <c r="AI128" s="258">
        <v>7.3921765295887667</v>
      </c>
      <c r="AJ128" s="258">
        <v>7.0865384615384617</v>
      </c>
      <c r="AK128" s="258">
        <v>4.2036229860598073</v>
      </c>
      <c r="AL128" s="258">
        <v>5.2603414902954695</v>
      </c>
      <c r="AM128" s="258">
        <v>4.2830794385030746</v>
      </c>
      <c r="AN128" s="259">
        <v>14.98388389696014</v>
      </c>
      <c r="AO128" s="257">
        <v>21.93</v>
      </c>
      <c r="AP128" s="257">
        <v>19.333000000000002</v>
      </c>
      <c r="AQ128" s="121">
        <v>1</v>
      </c>
    </row>
    <row r="129" spans="1:43" s="119" customFormat="1" ht="9" customHeight="1">
      <c r="A129" s="2"/>
      <c r="B129" s="246" t="s">
        <v>484</v>
      </c>
      <c r="C129" s="247" t="s">
        <v>485</v>
      </c>
      <c r="D129" s="248" t="s">
        <v>486</v>
      </c>
      <c r="E129" s="375">
        <v>11.12</v>
      </c>
      <c r="F129" s="376">
        <v>15.75</v>
      </c>
      <c r="G129" s="249">
        <v>41.636690647482034</v>
      </c>
      <c r="H129" s="377" t="s">
        <v>466</v>
      </c>
      <c r="I129" s="250" t="s">
        <v>404</v>
      </c>
      <c r="J129" s="251">
        <v>-4.7945205479452131</v>
      </c>
      <c r="K129" s="251">
        <v>-4.7945205479452131</v>
      </c>
      <c r="L129" s="269">
        <v>-4.7945205479452131</v>
      </c>
      <c r="M129" s="252" t="s">
        <v>84</v>
      </c>
      <c r="N129" s="253">
        <v>17.888000000000002</v>
      </c>
      <c r="O129" s="253">
        <v>8.0299999999999994</v>
      </c>
      <c r="P129" s="254">
        <v>24.863520000000001</v>
      </c>
      <c r="Q129" s="255">
        <v>9052.919012639999</v>
      </c>
      <c r="R129" s="255">
        <v>9807.0570000000007</v>
      </c>
      <c r="S129" s="378">
        <v>10645</v>
      </c>
      <c r="T129" s="378">
        <v>18459.5</v>
      </c>
      <c r="U129" s="255">
        <v>2142.4499999999998</v>
      </c>
      <c r="V129" s="378">
        <v>3669.5</v>
      </c>
      <c r="W129" s="378">
        <v>5026.75</v>
      </c>
      <c r="X129" s="377">
        <v>21.846003342287087</v>
      </c>
      <c r="Y129" s="377">
        <v>34.471582902771253</v>
      </c>
      <c r="Z129" s="377">
        <v>27.231235948969367</v>
      </c>
      <c r="AA129" s="255">
        <v>276.02100000000002</v>
      </c>
      <c r="AB129" s="378">
        <v>976.5</v>
      </c>
      <c r="AC129" s="378">
        <v>1144.25</v>
      </c>
      <c r="AD129" s="255">
        <v>9139.8909999999978</v>
      </c>
      <c r="AE129" s="256">
        <v>18192.810012639995</v>
      </c>
      <c r="AF129" s="379">
        <v>0.19071689999999999</v>
      </c>
      <c r="AG129" s="257">
        <v>1.7150801023562181</v>
      </c>
      <c r="AH129" s="258" t="s">
        <v>84</v>
      </c>
      <c r="AI129" s="258">
        <v>10.661553211888782</v>
      </c>
      <c r="AJ129" s="258">
        <v>8.9822294022617122</v>
      </c>
      <c r="AK129" s="258">
        <v>8.4915914082662365</v>
      </c>
      <c r="AL129" s="258">
        <v>4.9578443964136794</v>
      </c>
      <c r="AM129" s="258">
        <v>3.6191992863460478</v>
      </c>
      <c r="AN129" s="259">
        <v>19.659111311675183</v>
      </c>
      <c r="AO129" s="257">
        <v>27</v>
      </c>
      <c r="AP129" s="257">
        <v>24.675000000000001</v>
      </c>
      <c r="AQ129" s="121"/>
    </row>
    <row r="130" spans="1:43" s="119" customFormat="1" ht="9" customHeight="1">
      <c r="A130" s="2"/>
      <c r="B130" s="246" t="s">
        <v>492</v>
      </c>
      <c r="C130" s="247" t="s">
        <v>267</v>
      </c>
      <c r="D130" s="248" t="s">
        <v>268</v>
      </c>
      <c r="E130" s="375">
        <v>22.58</v>
      </c>
      <c r="F130" s="376">
        <v>30</v>
      </c>
      <c r="G130" s="249">
        <v>32.860938883968124</v>
      </c>
      <c r="H130" s="377" t="s">
        <v>465</v>
      </c>
      <c r="I130" s="250">
        <v>44405</v>
      </c>
      <c r="J130" s="251">
        <v>-3.9557635048915518</v>
      </c>
      <c r="K130" s="251">
        <v>-3.9557635048915518</v>
      </c>
      <c r="L130" s="252">
        <v>-3.9557635048915518</v>
      </c>
      <c r="M130" s="252" t="s">
        <v>84</v>
      </c>
      <c r="N130" s="253">
        <v>30.7</v>
      </c>
      <c r="O130" s="253">
        <v>19.72</v>
      </c>
      <c r="P130" s="254">
        <v>91.813929999999999</v>
      </c>
      <c r="Q130" s="255">
        <v>11487.110100379999</v>
      </c>
      <c r="R130" s="255">
        <v>5591.8270000000002</v>
      </c>
      <c r="S130" s="378">
        <v>6328</v>
      </c>
      <c r="T130" s="378">
        <v>9056.625</v>
      </c>
      <c r="U130" s="255">
        <v>1326.5129999999999</v>
      </c>
      <c r="V130" s="378">
        <v>2389.5</v>
      </c>
      <c r="W130" s="378">
        <v>2991.375</v>
      </c>
      <c r="X130" s="377">
        <v>23.722354071397415</v>
      </c>
      <c r="Y130" s="377">
        <v>37.760745891276862</v>
      </c>
      <c r="Z130" s="377">
        <v>33.029688211668258</v>
      </c>
      <c r="AA130" s="255">
        <v>385.64800000000002</v>
      </c>
      <c r="AB130" s="378">
        <v>985.125</v>
      </c>
      <c r="AC130" s="378">
        <v>994.75</v>
      </c>
      <c r="AD130" s="255">
        <v>3419.6230000000005</v>
      </c>
      <c r="AE130" s="256">
        <v>14906.733100379999</v>
      </c>
      <c r="AF130" s="379">
        <v>0.40906890000000001</v>
      </c>
      <c r="AG130" s="257">
        <v>1.8116426584042735</v>
      </c>
      <c r="AH130" s="258">
        <v>10.726840855106888</v>
      </c>
      <c r="AI130" s="258">
        <v>11.461928934010151</v>
      </c>
      <c r="AJ130" s="258">
        <v>11.409802930773116</v>
      </c>
      <c r="AK130" s="258">
        <v>11.237532613988705</v>
      </c>
      <c r="AL130" s="258">
        <v>6.2384319315254233</v>
      </c>
      <c r="AM130" s="258">
        <v>4.9832378422564867</v>
      </c>
      <c r="AN130" s="259">
        <v>9.5331195810528033</v>
      </c>
      <c r="AO130" s="257">
        <v>21.44</v>
      </c>
      <c r="AP130" s="257">
        <v>20.245999999999999</v>
      </c>
      <c r="AQ130" s="121"/>
    </row>
    <row r="131" spans="1:43" s="119" customFormat="1" ht="9" customHeight="1">
      <c r="A131" s="2"/>
      <c r="B131" s="246" t="s">
        <v>367</v>
      </c>
      <c r="C131" s="247" t="s">
        <v>368</v>
      </c>
      <c r="D131" s="248" t="s">
        <v>369</v>
      </c>
      <c r="E131" s="375">
        <v>15.25</v>
      </c>
      <c r="F131" s="376">
        <v>22</v>
      </c>
      <c r="G131" s="249">
        <v>44.262295081967217</v>
      </c>
      <c r="H131" s="377" t="s">
        <v>466</v>
      </c>
      <c r="I131" s="250">
        <v>44407</v>
      </c>
      <c r="J131" s="251">
        <v>-3.3586818757921355</v>
      </c>
      <c r="K131" s="251">
        <v>-3.3586818757921355</v>
      </c>
      <c r="L131" s="252">
        <v>-3.3586818757921355</v>
      </c>
      <c r="M131" s="252" t="s">
        <v>84</v>
      </c>
      <c r="N131" s="253">
        <v>23.49</v>
      </c>
      <c r="O131" s="253">
        <v>14.57</v>
      </c>
      <c r="P131" s="254">
        <v>39.375390000000003</v>
      </c>
      <c r="Q131" s="255">
        <v>5525.1068114999998</v>
      </c>
      <c r="R131" s="255">
        <v>4085.259</v>
      </c>
      <c r="S131" s="378">
        <v>4402</v>
      </c>
      <c r="T131" s="378">
        <v>8343.7999999999993</v>
      </c>
      <c r="U131" s="255">
        <v>717.18100000000004</v>
      </c>
      <c r="V131" s="378">
        <v>1870.8</v>
      </c>
      <c r="W131" s="378">
        <v>2577.1</v>
      </c>
      <c r="X131" s="377">
        <v>17.55533737273451</v>
      </c>
      <c r="Y131" s="377">
        <v>42.49886415265788</v>
      </c>
      <c r="Z131" s="377">
        <v>30.886406673218442</v>
      </c>
      <c r="AA131" s="255">
        <v>109.027</v>
      </c>
      <c r="AB131" s="378">
        <v>748.9</v>
      </c>
      <c r="AC131" s="378">
        <v>852.22199999999998</v>
      </c>
      <c r="AD131" s="255">
        <v>2714.4510000000009</v>
      </c>
      <c r="AE131" s="256">
        <v>8239.5578115000008</v>
      </c>
      <c r="AF131" s="379">
        <v>0.52069410000000005</v>
      </c>
      <c r="AG131" s="257">
        <v>3.4143873902617909</v>
      </c>
      <c r="AH131" s="258" t="s">
        <v>84</v>
      </c>
      <c r="AI131" s="258">
        <v>7.2206439393939394</v>
      </c>
      <c r="AJ131" s="258">
        <v>6.6856641823761507</v>
      </c>
      <c r="AK131" s="258">
        <v>11.488812184790172</v>
      </c>
      <c r="AL131" s="258">
        <v>4.4042964568633742</v>
      </c>
      <c r="AM131" s="258">
        <v>3.1972208340770636</v>
      </c>
      <c r="AN131" s="259">
        <v>4.6795927123568051</v>
      </c>
      <c r="AO131" s="257">
        <v>27.306000000000001</v>
      </c>
      <c r="AP131" s="257">
        <v>25.608000000000001</v>
      </c>
      <c r="AQ131" s="121"/>
    </row>
    <row r="132" spans="1:43" s="119" customFormat="1" ht="9" customHeight="1">
      <c r="A132" s="2"/>
      <c r="B132" s="246" t="s">
        <v>269</v>
      </c>
      <c r="C132" s="247" t="s">
        <v>25</v>
      </c>
      <c r="D132" s="248" t="s">
        <v>270</v>
      </c>
      <c r="E132" s="375">
        <v>50.89</v>
      </c>
      <c r="F132" s="376">
        <v>69.199996948242188</v>
      </c>
      <c r="G132" s="249">
        <v>35.979557768210228</v>
      </c>
      <c r="H132" s="377" t="s">
        <v>466</v>
      </c>
      <c r="I132" s="250">
        <v>44253</v>
      </c>
      <c r="J132" s="251">
        <v>-3.9811320754716939</v>
      </c>
      <c r="K132" s="251">
        <v>-3.9811320754716939</v>
      </c>
      <c r="L132" s="252">
        <v>-3.9811320754716939</v>
      </c>
      <c r="M132" s="252" t="s">
        <v>84</v>
      </c>
      <c r="N132" s="253">
        <v>73.930000000000007</v>
      </c>
      <c r="O132" s="253">
        <v>44.9</v>
      </c>
      <c r="P132" s="254">
        <v>512.39580000000001</v>
      </c>
      <c r="Q132" s="255">
        <v>38598.368836300004</v>
      </c>
      <c r="R132" s="255">
        <v>10307.615</v>
      </c>
      <c r="S132" s="378">
        <v>11503</v>
      </c>
      <c r="T132" s="378">
        <v>16203.75</v>
      </c>
      <c r="U132" s="255">
        <v>2468.0699999999997</v>
      </c>
      <c r="V132" s="378">
        <v>3586.5830000000001</v>
      </c>
      <c r="W132" s="378">
        <v>4293.5830000000005</v>
      </c>
      <c r="X132" s="377">
        <v>23.94414226763417</v>
      </c>
      <c r="Y132" s="377">
        <v>31.179544466660875</v>
      </c>
      <c r="Z132" s="377">
        <v>26.49746509295688</v>
      </c>
      <c r="AA132" s="255">
        <v>1048.18</v>
      </c>
      <c r="AB132" s="378">
        <v>1936</v>
      </c>
      <c r="AC132" s="378">
        <v>1890.5830000000001</v>
      </c>
      <c r="AD132" s="255">
        <v>7193.8949999999995</v>
      </c>
      <c r="AE132" s="256">
        <v>45792.263836300001</v>
      </c>
      <c r="AF132" s="379">
        <v>0.44346980000000003</v>
      </c>
      <c r="AG132" s="257">
        <v>0.87142816389162192</v>
      </c>
      <c r="AH132" s="258">
        <v>22.242132867132867</v>
      </c>
      <c r="AI132" s="258">
        <v>19.475698430922311</v>
      </c>
      <c r="AJ132" s="258">
        <v>20.242641209228321</v>
      </c>
      <c r="AK132" s="258">
        <v>18.55387563411897</v>
      </c>
      <c r="AL132" s="258">
        <v>12.767657638565732</v>
      </c>
      <c r="AM132" s="258">
        <v>10.665279752668109</v>
      </c>
      <c r="AN132" s="259">
        <v>18.228914273685685</v>
      </c>
      <c r="AO132" s="257">
        <v>28.623000000000001</v>
      </c>
      <c r="AP132" s="257">
        <v>23.815000000000001</v>
      </c>
      <c r="AQ132" s="121">
        <v>1</v>
      </c>
    </row>
    <row r="133" spans="1:43" s="119" customFormat="1" ht="9" customHeight="1">
      <c r="A133" s="2"/>
      <c r="B133" s="246"/>
      <c r="C133" s="248"/>
      <c r="D133" s="248"/>
      <c r="E133" s="375"/>
      <c r="F133" s="376"/>
      <c r="G133" s="249"/>
      <c r="H133" s="377"/>
      <c r="I133" s="250"/>
      <c r="J133" s="251"/>
      <c r="K133" s="251"/>
      <c r="L133" s="252"/>
      <c r="M133" s="252"/>
      <c r="N133" s="253"/>
      <c r="O133" s="253"/>
      <c r="P133" s="254"/>
      <c r="Q133" s="255"/>
      <c r="R133" s="255"/>
      <c r="S133" s="378"/>
      <c r="T133" s="378"/>
      <c r="U133" s="255"/>
      <c r="V133" s="378"/>
      <c r="W133" s="378"/>
      <c r="X133" s="377"/>
      <c r="Y133" s="377"/>
      <c r="Z133" s="377"/>
      <c r="AA133" s="255"/>
      <c r="AB133" s="378"/>
      <c r="AC133" s="378"/>
      <c r="AD133" s="255"/>
      <c r="AE133" s="256"/>
      <c r="AF133" s="379"/>
      <c r="AG133" s="379"/>
      <c r="AH133" s="260"/>
      <c r="AI133" s="258"/>
      <c r="AJ133" s="258"/>
      <c r="AK133" s="258"/>
      <c r="AL133" s="258"/>
      <c r="AM133" s="258"/>
      <c r="AN133" s="259"/>
      <c r="AO133" s="257"/>
      <c r="AP133" s="257"/>
      <c r="AQ133" s="121">
        <v>1</v>
      </c>
    </row>
    <row r="134" spans="1:43" s="119" customFormat="1" ht="9" customHeight="1">
      <c r="A134" s="2"/>
      <c r="B134" s="384" t="s">
        <v>271</v>
      </c>
      <c r="C134" s="385"/>
      <c r="D134" s="385"/>
      <c r="E134" s="386"/>
      <c r="F134" s="387"/>
      <c r="G134" s="271"/>
      <c r="H134" s="272"/>
      <c r="I134" s="273"/>
      <c r="J134" s="274"/>
      <c r="K134" s="274"/>
      <c r="L134" s="275"/>
      <c r="M134" s="275"/>
      <c r="N134" s="276"/>
      <c r="O134" s="276"/>
      <c r="P134" s="276"/>
      <c r="Q134" s="277"/>
      <c r="R134" s="277"/>
      <c r="S134" s="277"/>
      <c r="T134" s="277"/>
      <c r="U134" s="277"/>
      <c r="V134" s="277"/>
      <c r="W134" s="277"/>
      <c r="X134" s="277"/>
      <c r="Y134" s="277"/>
      <c r="Z134" s="277"/>
      <c r="AA134" s="277"/>
      <c r="AB134" s="277"/>
      <c r="AC134" s="277"/>
      <c r="AD134" s="277"/>
      <c r="AE134" s="277"/>
      <c r="AF134" s="277"/>
      <c r="AG134" s="331"/>
      <c r="AH134" s="278">
        <v>26.791569086651052</v>
      </c>
      <c r="AI134" s="278">
        <v>31.953907758523926</v>
      </c>
      <c r="AJ134" s="278">
        <v>26.05985893886616</v>
      </c>
      <c r="AK134" s="278">
        <v>8.0325453501372959</v>
      </c>
      <c r="AL134" s="278">
        <v>5.5923362167175403</v>
      </c>
      <c r="AM134" s="278">
        <v>5.1552221574984021</v>
      </c>
      <c r="AN134" s="279">
        <v>-34.335133895014465</v>
      </c>
      <c r="AO134" s="279">
        <v>13.063000000000002</v>
      </c>
      <c r="AP134" s="279">
        <v>9.3153333333333332</v>
      </c>
      <c r="AQ134" s="121">
        <v>1</v>
      </c>
    </row>
    <row r="135" spans="1:43" s="119" customFormat="1" ht="3" customHeight="1">
      <c r="A135" s="2"/>
      <c r="B135" s="388"/>
      <c r="C135" s="389"/>
      <c r="D135" s="389"/>
      <c r="E135" s="390"/>
      <c r="F135" s="391"/>
      <c r="G135" s="280"/>
      <c r="H135" s="281"/>
      <c r="I135" s="282"/>
      <c r="J135" s="283"/>
      <c r="K135" s="283"/>
      <c r="L135" s="284"/>
      <c r="M135" s="284"/>
      <c r="N135" s="285"/>
      <c r="O135" s="285"/>
      <c r="P135" s="285"/>
      <c r="Q135" s="286"/>
      <c r="R135" s="286"/>
      <c r="S135" s="286"/>
      <c r="T135" s="286"/>
      <c r="U135" s="286"/>
      <c r="V135" s="286"/>
      <c r="W135" s="286"/>
      <c r="X135" s="286"/>
      <c r="Y135" s="286"/>
      <c r="Z135" s="286"/>
      <c r="AA135" s="286"/>
      <c r="AB135" s="286"/>
      <c r="AC135" s="286"/>
      <c r="AD135" s="286"/>
      <c r="AE135" s="286"/>
      <c r="AF135" s="286"/>
      <c r="AG135" s="332"/>
      <c r="AH135" s="289"/>
      <c r="AI135" s="289"/>
      <c r="AJ135" s="289"/>
      <c r="AK135" s="289"/>
      <c r="AL135" s="289"/>
      <c r="AM135" s="289"/>
      <c r="AN135" s="290"/>
      <c r="AO135" s="290"/>
      <c r="AP135" s="290"/>
      <c r="AQ135" s="121">
        <v>0</v>
      </c>
    </row>
    <row r="136" spans="1:43" s="119" customFormat="1" ht="9" customHeight="1">
      <c r="A136" s="2"/>
      <c r="B136" s="246" t="s">
        <v>272</v>
      </c>
      <c r="C136" s="247" t="s">
        <v>273</v>
      </c>
      <c r="D136" s="248" t="s">
        <v>274</v>
      </c>
      <c r="E136" s="375">
        <v>11.44</v>
      </c>
      <c r="F136" s="376">
        <v>20.5</v>
      </c>
      <c r="G136" s="249">
        <v>79.195804195804214</v>
      </c>
      <c r="H136" s="377" t="s">
        <v>402</v>
      </c>
      <c r="I136" s="250">
        <v>44293</v>
      </c>
      <c r="J136" s="251">
        <v>-1.2942191544434878</v>
      </c>
      <c r="K136" s="251">
        <v>-1.2942191544434878</v>
      </c>
      <c r="L136" s="252">
        <v>-1.2942191544434878</v>
      </c>
      <c r="M136" s="252" t="s">
        <v>84</v>
      </c>
      <c r="N136" s="253">
        <v>14.24</v>
      </c>
      <c r="O136" s="253">
        <v>10.31</v>
      </c>
      <c r="P136" s="254">
        <v>116.38979999999999</v>
      </c>
      <c r="Q136" s="255">
        <v>23108.799999999999</v>
      </c>
      <c r="R136" s="255">
        <v>9889.48</v>
      </c>
      <c r="S136" s="378">
        <v>10530</v>
      </c>
      <c r="T136" s="378">
        <v>11733.7</v>
      </c>
      <c r="U136" s="255">
        <v>4492.152</v>
      </c>
      <c r="V136" s="378">
        <v>6912.8890000000001</v>
      </c>
      <c r="W136" s="378">
        <v>6531.6</v>
      </c>
      <c r="X136" s="377">
        <v>45.423540974854085</v>
      </c>
      <c r="Y136" s="377">
        <v>65.649468186134854</v>
      </c>
      <c r="Z136" s="377">
        <v>55.665305913735651</v>
      </c>
      <c r="AA136" s="255">
        <v>191.03200000000001</v>
      </c>
      <c r="AB136" s="378">
        <v>1025.0999999999999</v>
      </c>
      <c r="AC136" s="378">
        <v>1247.8</v>
      </c>
      <c r="AD136" s="255">
        <v>13811.844000000001</v>
      </c>
      <c r="AE136" s="256">
        <v>36920.644</v>
      </c>
      <c r="AF136" s="379">
        <v>9.8599199999999998E-2</v>
      </c>
      <c r="AG136" s="257">
        <v>0.86188114450111253</v>
      </c>
      <c r="AH136" s="258">
        <v>26.791569086651052</v>
      </c>
      <c r="AI136" s="258">
        <v>22.2568093385214</v>
      </c>
      <c r="AJ136" s="258">
        <v>18.421900161030596</v>
      </c>
      <c r="AK136" s="258">
        <v>8.2189213543976258</v>
      </c>
      <c r="AL136" s="258">
        <v>5.3408414340227361</v>
      </c>
      <c r="AM136" s="258">
        <v>5.6526186539285934</v>
      </c>
      <c r="AN136" s="259">
        <v>2.4059519952699162</v>
      </c>
      <c r="AO136" s="257">
        <v>12.204000000000001</v>
      </c>
      <c r="AP136" s="257">
        <v>13.75</v>
      </c>
      <c r="AQ136" s="121">
        <v>1</v>
      </c>
    </row>
    <row r="137" spans="1:43" s="119" customFormat="1" ht="9" customHeight="1">
      <c r="A137" s="2"/>
      <c r="B137" s="246" t="s">
        <v>275</v>
      </c>
      <c r="C137" s="247" t="s">
        <v>70</v>
      </c>
      <c r="D137" s="248" t="s">
        <v>276</v>
      </c>
      <c r="E137" s="375">
        <v>7.13</v>
      </c>
      <c r="F137" s="376">
        <v>19</v>
      </c>
      <c r="G137" s="249">
        <v>166.47966339410942</v>
      </c>
      <c r="H137" s="377" t="s">
        <v>466</v>
      </c>
      <c r="I137" s="250">
        <v>44315</v>
      </c>
      <c r="J137" s="251">
        <v>-2.5956284153005549</v>
      </c>
      <c r="K137" s="251">
        <v>-2.5956284153005549</v>
      </c>
      <c r="L137" s="252">
        <v>-2.5956284153005549</v>
      </c>
      <c r="M137" s="252" t="s">
        <v>84</v>
      </c>
      <c r="N137" s="253">
        <v>13.75</v>
      </c>
      <c r="O137" s="253">
        <v>7.08</v>
      </c>
      <c r="P137" s="254">
        <v>55.707140000000003</v>
      </c>
      <c r="Q137" s="255">
        <v>4964.8630171199993</v>
      </c>
      <c r="R137" s="255">
        <v>3999.7860000000001</v>
      </c>
      <c r="S137" s="378">
        <v>4457</v>
      </c>
      <c r="T137" s="378">
        <v>3832.364</v>
      </c>
      <c r="U137" s="255">
        <v>1412.8020000000001</v>
      </c>
      <c r="V137" s="378">
        <v>2444.8180000000002</v>
      </c>
      <c r="W137" s="378">
        <v>2130.9090000000001</v>
      </c>
      <c r="X137" s="377">
        <v>35.321939723775223</v>
      </c>
      <c r="Y137" s="377">
        <v>54.853444020641696</v>
      </c>
      <c r="Z137" s="377">
        <v>55.602990738875533</v>
      </c>
      <c r="AA137" s="255">
        <v>-423.988</v>
      </c>
      <c r="AB137" s="378">
        <v>316.97300000000001</v>
      </c>
      <c r="AC137" s="378">
        <v>215.375</v>
      </c>
      <c r="AD137" s="255">
        <v>7001.5729999999994</v>
      </c>
      <c r="AE137" s="256">
        <v>11966.436017119999</v>
      </c>
      <c r="AF137" s="379">
        <v>0</v>
      </c>
      <c r="AG137" s="257" t="s">
        <v>84</v>
      </c>
      <c r="AH137" s="258" t="s">
        <v>84</v>
      </c>
      <c r="AI137" s="258">
        <v>12.800718132854577</v>
      </c>
      <c r="AJ137" s="258">
        <v>23.300653594771241</v>
      </c>
      <c r="AK137" s="258">
        <v>8.4700021780263608</v>
      </c>
      <c r="AL137" s="258">
        <v>4.8946122030842369</v>
      </c>
      <c r="AM137" s="258">
        <v>5.6156485411249371</v>
      </c>
      <c r="AN137" s="259">
        <v>-165.77183404856683</v>
      </c>
      <c r="AO137" s="257">
        <v>22.69</v>
      </c>
      <c r="AP137" s="257">
        <v>7.8260000000000005</v>
      </c>
      <c r="AQ137" s="121"/>
    </row>
    <row r="138" spans="1:43" s="119" customFormat="1" ht="9" customHeight="1">
      <c r="A138" s="2"/>
      <c r="B138" s="246" t="s">
        <v>338</v>
      </c>
      <c r="C138" s="247" t="s">
        <v>339</v>
      </c>
      <c r="D138" s="248" t="s">
        <v>340</v>
      </c>
      <c r="E138" s="375">
        <v>17.39</v>
      </c>
      <c r="F138" s="376">
        <v>25.033332824707031</v>
      </c>
      <c r="G138" s="249">
        <v>43.952460176578676</v>
      </c>
      <c r="H138" s="377" t="s">
        <v>403</v>
      </c>
      <c r="I138" s="250" t="s">
        <v>404</v>
      </c>
      <c r="J138" s="251">
        <v>-2.083333333333337</v>
      </c>
      <c r="K138" s="251">
        <v>-2.083333333333337</v>
      </c>
      <c r="L138" s="252">
        <v>-2.083333333333337</v>
      </c>
      <c r="M138" s="252" t="s">
        <v>84</v>
      </c>
      <c r="N138" s="253">
        <v>22</v>
      </c>
      <c r="O138" s="253">
        <v>15.63</v>
      </c>
      <c r="P138" s="291">
        <v>201.239</v>
      </c>
      <c r="Q138" s="255">
        <v>32243.821375490003</v>
      </c>
      <c r="R138" s="255">
        <v>6966.1589999999997</v>
      </c>
      <c r="S138" s="378">
        <v>7698.8330000000005</v>
      </c>
      <c r="T138" s="378">
        <v>9560.5830000000005</v>
      </c>
      <c r="U138" s="255">
        <v>3794.9049999999997</v>
      </c>
      <c r="V138" s="378">
        <v>3767.0830000000001</v>
      </c>
      <c r="W138" s="378">
        <v>4887.3330000000005</v>
      </c>
      <c r="X138" s="377">
        <v>54.476290305748122</v>
      </c>
      <c r="Y138" s="377">
        <v>48.930571685345036</v>
      </c>
      <c r="Z138" s="377">
        <v>51.119612684707619</v>
      </c>
      <c r="AA138" s="255">
        <v>297.16300000000001</v>
      </c>
      <c r="AB138" s="378">
        <v>577.96699999999998</v>
      </c>
      <c r="AC138" s="378">
        <v>956.33299999999997</v>
      </c>
      <c r="AD138" s="255">
        <v>13465.553999999998</v>
      </c>
      <c r="AE138" s="292">
        <v>45709.375375490003</v>
      </c>
      <c r="AF138" s="379">
        <v>0</v>
      </c>
      <c r="AG138" s="257" t="s">
        <v>84</v>
      </c>
      <c r="AH138" s="258" t="s">
        <v>84</v>
      </c>
      <c r="AI138" s="258">
        <v>60.8041958041958</v>
      </c>
      <c r="AJ138" s="258">
        <v>36.457023060796644</v>
      </c>
      <c r="AK138" s="258">
        <v>12.044932712542213</v>
      </c>
      <c r="AL138" s="258">
        <v>12.133891229763188</v>
      </c>
      <c r="AM138" s="258">
        <v>9.3526214349400778</v>
      </c>
      <c r="AN138" s="259">
        <v>2.5508475901267262</v>
      </c>
      <c r="AO138" s="257">
        <v>4.2949999999999999</v>
      </c>
      <c r="AP138" s="257">
        <v>6.37</v>
      </c>
      <c r="AQ138" s="121"/>
    </row>
    <row r="139" spans="1:43" s="119" customFormat="1" ht="9" customHeight="1">
      <c r="A139" s="2"/>
      <c r="B139" s="246" t="s">
        <v>277</v>
      </c>
      <c r="C139" s="247" t="s">
        <v>278</v>
      </c>
      <c r="D139" s="248" t="s">
        <v>279</v>
      </c>
      <c r="E139" s="375">
        <v>2.13</v>
      </c>
      <c r="F139" s="376" t="s">
        <v>464</v>
      </c>
      <c r="G139" s="249" t="s">
        <v>93</v>
      </c>
      <c r="H139" s="377" t="s">
        <v>403</v>
      </c>
      <c r="I139" s="250" t="s">
        <v>404</v>
      </c>
      <c r="J139" s="251">
        <v>0.94786729857820884</v>
      </c>
      <c r="K139" s="251">
        <v>0.94786729857820884</v>
      </c>
      <c r="L139" s="252">
        <v>0.94786729857820884</v>
      </c>
      <c r="M139" s="252" t="s">
        <v>84</v>
      </c>
      <c r="N139" s="253">
        <v>4.96</v>
      </c>
      <c r="O139" s="253">
        <v>1.53</v>
      </c>
      <c r="P139" s="254">
        <v>3.0154459999999998</v>
      </c>
      <c r="Q139" s="255">
        <v>374.88</v>
      </c>
      <c r="R139" s="255">
        <v>969.10699999999997</v>
      </c>
      <c r="S139" s="378" t="s">
        <v>84</v>
      </c>
      <c r="T139" s="378" t="s">
        <v>84</v>
      </c>
      <c r="U139" s="255">
        <v>622.17600000000004</v>
      </c>
      <c r="V139" s="378" t="s">
        <v>84</v>
      </c>
      <c r="W139" s="378" t="s">
        <v>84</v>
      </c>
      <c r="X139" s="377">
        <v>64.200960265481527</v>
      </c>
      <c r="Y139" s="377">
        <v>0</v>
      </c>
      <c r="Z139" s="377">
        <v>0</v>
      </c>
      <c r="AA139" s="255">
        <v>189.352</v>
      </c>
      <c r="AB139" s="378" t="s">
        <v>84</v>
      </c>
      <c r="AC139" s="378" t="s">
        <v>84</v>
      </c>
      <c r="AD139" s="255">
        <v>1738.232</v>
      </c>
      <c r="AE139" s="256">
        <v>2113.1120000000001</v>
      </c>
      <c r="AF139" s="379">
        <v>4.1215259999999997E-2</v>
      </c>
      <c r="AG139" s="257">
        <v>1.934988537864506</v>
      </c>
      <c r="AH139" s="258" t="s">
        <v>84</v>
      </c>
      <c r="AI139" s="258" t="s">
        <v>84</v>
      </c>
      <c r="AJ139" s="258" t="s">
        <v>84</v>
      </c>
      <c r="AK139" s="258">
        <v>3.3963251555829861</v>
      </c>
      <c r="AL139" s="258">
        <v>0</v>
      </c>
      <c r="AM139" s="258">
        <v>0</v>
      </c>
      <c r="AN139" s="259">
        <v>23.474498883112307</v>
      </c>
      <c r="AO139" s="257" t="s">
        <v>84</v>
      </c>
      <c r="AP139" s="257" t="s">
        <v>84</v>
      </c>
      <c r="AQ139" s="121"/>
    </row>
    <row r="140" spans="1:43" s="119" customFormat="1" ht="9" customHeight="1">
      <c r="A140" s="2"/>
      <c r="B140" s="246"/>
      <c r="C140" s="248"/>
      <c r="D140" s="248"/>
      <c r="E140" s="375"/>
      <c r="F140" s="376"/>
      <c r="G140" s="249"/>
      <c r="H140" s="377"/>
      <c r="I140" s="250"/>
      <c r="J140" s="251"/>
      <c r="K140" s="251"/>
      <c r="L140" s="252"/>
      <c r="M140" s="252"/>
      <c r="N140" s="253"/>
      <c r="O140" s="253"/>
      <c r="P140" s="255"/>
      <c r="Q140" s="255"/>
      <c r="R140" s="378"/>
      <c r="S140" s="378"/>
      <c r="T140" s="378"/>
      <c r="U140" s="378"/>
      <c r="V140" s="378"/>
      <c r="W140" s="378"/>
      <c r="X140" s="377"/>
      <c r="Y140" s="377"/>
      <c r="Z140" s="377"/>
      <c r="AA140" s="378"/>
      <c r="AB140" s="378"/>
      <c r="AC140" s="378"/>
      <c r="AD140" s="255"/>
      <c r="AE140" s="255"/>
      <c r="AF140" s="255"/>
      <c r="AG140" s="330"/>
      <c r="AH140" s="270"/>
      <c r="AI140" s="258"/>
      <c r="AJ140" s="258"/>
      <c r="AK140" s="270"/>
      <c r="AL140" s="270"/>
      <c r="AM140" s="270"/>
      <c r="AN140" s="377"/>
      <c r="AO140" s="377"/>
      <c r="AP140" s="377"/>
      <c r="AQ140" s="121">
        <v>0</v>
      </c>
    </row>
    <row r="141" spans="1:43" s="119" customFormat="1" ht="9" customHeight="1">
      <c r="A141" s="2"/>
      <c r="B141" s="384" t="s">
        <v>280</v>
      </c>
      <c r="C141" s="385"/>
      <c r="D141" s="385"/>
      <c r="E141" s="386"/>
      <c r="F141" s="387"/>
      <c r="G141" s="271"/>
      <c r="H141" s="272"/>
      <c r="I141" s="273"/>
      <c r="J141" s="274"/>
      <c r="K141" s="274"/>
      <c r="L141" s="275"/>
      <c r="M141" s="275"/>
      <c r="N141" s="276"/>
      <c r="O141" s="276"/>
      <c r="P141" s="276"/>
      <c r="Q141" s="277"/>
      <c r="R141" s="277"/>
      <c r="S141" s="277"/>
      <c r="T141" s="277"/>
      <c r="U141" s="277"/>
      <c r="V141" s="277"/>
      <c r="W141" s="277"/>
      <c r="X141" s="277"/>
      <c r="Y141" s="277"/>
      <c r="Z141" s="277"/>
      <c r="AA141" s="277"/>
      <c r="AB141" s="277"/>
      <c r="AC141" s="277"/>
      <c r="AD141" s="277"/>
      <c r="AE141" s="277"/>
      <c r="AF141" s="277"/>
      <c r="AG141" s="331"/>
      <c r="AH141" s="278">
        <v>8.7829695211648122</v>
      </c>
      <c r="AI141" s="278">
        <v>6.2956667435687841</v>
      </c>
      <c r="AJ141" s="278">
        <v>7.6654061185821778</v>
      </c>
      <c r="AK141" s="278">
        <v>8.0419596653469458</v>
      </c>
      <c r="AL141" s="278">
        <v>4.2735531010561036</v>
      </c>
      <c r="AM141" s="278">
        <v>4.7690153346399828</v>
      </c>
      <c r="AN141" s="279">
        <v>-26.49121072884715</v>
      </c>
      <c r="AO141" s="279">
        <v>60.179249999999996</v>
      </c>
      <c r="AP141" s="279">
        <v>31.491125</v>
      </c>
      <c r="AQ141" s="121">
        <v>1</v>
      </c>
    </row>
    <row r="142" spans="1:43" s="119" customFormat="1" ht="3" customHeight="1">
      <c r="A142" s="2"/>
      <c r="B142" s="388"/>
      <c r="C142" s="389"/>
      <c r="D142" s="389"/>
      <c r="E142" s="390"/>
      <c r="F142" s="391"/>
      <c r="G142" s="280"/>
      <c r="H142" s="281"/>
      <c r="I142" s="282"/>
      <c r="J142" s="283"/>
      <c r="K142" s="283"/>
      <c r="L142" s="284"/>
      <c r="M142" s="284"/>
      <c r="N142" s="285"/>
      <c r="O142" s="285"/>
      <c r="P142" s="285"/>
      <c r="Q142" s="286"/>
      <c r="R142" s="286"/>
      <c r="S142" s="286"/>
      <c r="T142" s="286"/>
      <c r="U142" s="286"/>
      <c r="V142" s="286"/>
      <c r="W142" s="286"/>
      <c r="X142" s="286"/>
      <c r="Y142" s="286"/>
      <c r="Z142" s="286"/>
      <c r="AA142" s="286"/>
      <c r="AB142" s="286"/>
      <c r="AC142" s="286"/>
      <c r="AD142" s="286"/>
      <c r="AE142" s="286"/>
      <c r="AF142" s="286"/>
      <c r="AG142" s="332"/>
      <c r="AH142" s="287"/>
      <c r="AI142" s="287"/>
      <c r="AJ142" s="287"/>
      <c r="AK142" s="287"/>
      <c r="AL142" s="287"/>
      <c r="AM142" s="287"/>
      <c r="AN142" s="288"/>
      <c r="AO142" s="288"/>
      <c r="AP142" s="288"/>
      <c r="AQ142" s="121">
        <v>1</v>
      </c>
    </row>
    <row r="143" spans="1:43" s="119" customFormat="1" ht="9" customHeight="1">
      <c r="A143" s="2"/>
      <c r="B143" s="380" t="s">
        <v>62</v>
      </c>
      <c r="C143" s="381"/>
      <c r="D143" s="381"/>
      <c r="E143" s="382"/>
      <c r="F143" s="383"/>
      <c r="G143" s="261"/>
      <c r="H143" s="262"/>
      <c r="I143" s="263"/>
      <c r="J143" s="264"/>
      <c r="K143" s="264"/>
      <c r="L143" s="265"/>
      <c r="M143" s="266"/>
      <c r="N143" s="265"/>
      <c r="O143" s="265"/>
      <c r="P143" s="265"/>
      <c r="Q143" s="265"/>
      <c r="R143" s="265"/>
      <c r="S143" s="265"/>
      <c r="T143" s="265"/>
      <c r="U143" s="265"/>
      <c r="V143" s="265"/>
      <c r="W143" s="265"/>
      <c r="X143" s="265"/>
      <c r="Y143" s="265"/>
      <c r="Z143" s="265"/>
      <c r="AA143" s="265"/>
      <c r="AB143" s="265"/>
      <c r="AC143" s="265"/>
      <c r="AD143" s="265"/>
      <c r="AE143" s="265"/>
      <c r="AF143" s="265"/>
      <c r="AG143" s="329"/>
      <c r="AH143" s="267">
        <v>12.82680392389789</v>
      </c>
      <c r="AI143" s="267">
        <v>9.7823670680899397</v>
      </c>
      <c r="AJ143" s="267">
        <v>10.14553407008129</v>
      </c>
      <c r="AK143" s="267">
        <v>10.57510848597375</v>
      </c>
      <c r="AL143" s="267">
        <v>6.800910741616832</v>
      </c>
      <c r="AM143" s="267">
        <v>6.9134518215625569</v>
      </c>
      <c r="AN143" s="268">
        <v>-67.790470680610483</v>
      </c>
      <c r="AO143" s="268">
        <v>67.401499999999999</v>
      </c>
      <c r="AP143" s="268">
        <v>39.871000000000002</v>
      </c>
      <c r="AQ143" s="121">
        <v>1</v>
      </c>
    </row>
    <row r="144" spans="1:43" s="119" customFormat="1" ht="9" customHeight="1">
      <c r="A144" s="2"/>
      <c r="B144" s="246" t="s">
        <v>281</v>
      </c>
      <c r="C144" s="247" t="s">
        <v>282</v>
      </c>
      <c r="D144" s="248" t="s">
        <v>283</v>
      </c>
      <c r="E144" s="375">
        <v>25.52</v>
      </c>
      <c r="F144" s="376">
        <v>32</v>
      </c>
      <c r="G144" s="249">
        <v>25.391849529780576</v>
      </c>
      <c r="H144" s="377" t="s">
        <v>466</v>
      </c>
      <c r="I144" s="250">
        <v>44496</v>
      </c>
      <c r="J144" s="251">
        <v>-0.54559625876851037</v>
      </c>
      <c r="K144" s="251">
        <v>-0.54559625876851037</v>
      </c>
      <c r="L144" s="252">
        <v>-0.54559625876851037</v>
      </c>
      <c r="M144" s="252" t="s">
        <v>84</v>
      </c>
      <c r="N144" s="253">
        <v>31.54</v>
      </c>
      <c r="O144" s="253">
        <v>21.91</v>
      </c>
      <c r="P144" s="254">
        <v>129.95160000000001</v>
      </c>
      <c r="Q144" s="255">
        <v>29659.031651619996</v>
      </c>
      <c r="R144" s="255">
        <v>11948.794</v>
      </c>
      <c r="S144" s="378">
        <v>17102</v>
      </c>
      <c r="T144" s="378">
        <v>18712</v>
      </c>
      <c r="U144" s="255">
        <v>4346.45</v>
      </c>
      <c r="V144" s="378">
        <v>6765</v>
      </c>
      <c r="W144" s="378">
        <v>7042</v>
      </c>
      <c r="X144" s="377">
        <v>36.375637574804621</v>
      </c>
      <c r="Y144" s="377">
        <v>39.556776985147934</v>
      </c>
      <c r="Z144" s="377">
        <v>37.633604104318088</v>
      </c>
      <c r="AA144" s="255">
        <v>-2487.87</v>
      </c>
      <c r="AB144" s="378">
        <v>2558.375</v>
      </c>
      <c r="AC144" s="378">
        <v>2186.444</v>
      </c>
      <c r="AD144" s="255">
        <v>20605.575000000001</v>
      </c>
      <c r="AE144" s="256">
        <v>50264.606651619993</v>
      </c>
      <c r="AF144" s="379">
        <v>0.36597279999999999</v>
      </c>
      <c r="AG144" s="257">
        <v>1.4340627623202284</v>
      </c>
      <c r="AH144" s="258">
        <v>12.054794520547945</v>
      </c>
      <c r="AI144" s="258">
        <v>10.673358427436218</v>
      </c>
      <c r="AJ144" s="258">
        <v>8.3754512635379061</v>
      </c>
      <c r="AK144" s="258">
        <v>11.564519700357762</v>
      </c>
      <c r="AL144" s="258">
        <v>7.4300970660192158</v>
      </c>
      <c r="AM144" s="258">
        <v>7.1378311064498714</v>
      </c>
      <c r="AN144" s="259">
        <v>-50.478296524312206</v>
      </c>
      <c r="AO144" s="257">
        <v>56.305</v>
      </c>
      <c r="AP144" s="257">
        <v>41.448</v>
      </c>
      <c r="AQ144" s="121"/>
    </row>
    <row r="145" spans="1:43" s="119" customFormat="1" ht="9" customHeight="1">
      <c r="A145" s="2"/>
      <c r="B145" s="246" t="s">
        <v>424</v>
      </c>
      <c r="C145" s="247" t="s">
        <v>398</v>
      </c>
      <c r="D145" s="248" t="s">
        <v>399</v>
      </c>
      <c r="E145" s="375">
        <v>59.59</v>
      </c>
      <c r="F145" s="376">
        <v>78</v>
      </c>
      <c r="G145" s="249">
        <v>30.894445376741064</v>
      </c>
      <c r="H145" s="377" t="s">
        <v>466</v>
      </c>
      <c r="I145" s="250">
        <v>44501</v>
      </c>
      <c r="J145" s="251">
        <v>-0.8650806854100801</v>
      </c>
      <c r="K145" s="251">
        <v>-0.8650806854100801</v>
      </c>
      <c r="L145" s="252">
        <v>-0.8650806854100801</v>
      </c>
      <c r="M145" s="252" t="s">
        <v>84</v>
      </c>
      <c r="N145" s="253">
        <v>79.81</v>
      </c>
      <c r="O145" s="253">
        <v>47.13</v>
      </c>
      <c r="P145" s="254">
        <v>315.90620000000001</v>
      </c>
      <c r="Q145" s="255">
        <v>81117.696970560006</v>
      </c>
      <c r="R145" s="255">
        <v>30460.276999999998</v>
      </c>
      <c r="S145" s="378">
        <v>42117</v>
      </c>
      <c r="T145" s="378">
        <v>43670</v>
      </c>
      <c r="U145" s="255">
        <v>15123.62</v>
      </c>
      <c r="V145" s="378">
        <v>23489.455000000002</v>
      </c>
      <c r="W145" s="378">
        <v>21672.726999999999</v>
      </c>
      <c r="X145" s="377">
        <v>49.650303574061397</v>
      </c>
      <c r="Y145" s="377">
        <v>55.771909205309022</v>
      </c>
      <c r="Z145" s="377">
        <v>49.628410808335239</v>
      </c>
      <c r="AA145" s="255">
        <v>-10724.828</v>
      </c>
      <c r="AB145" s="378">
        <v>8769.0910000000003</v>
      </c>
      <c r="AC145" s="378">
        <v>5582</v>
      </c>
      <c r="AD145" s="255">
        <v>63852.745999999999</v>
      </c>
      <c r="AE145" s="256">
        <v>144970.44297055999</v>
      </c>
      <c r="AF145" s="379">
        <v>0</v>
      </c>
      <c r="AG145" s="257" t="s">
        <v>84</v>
      </c>
      <c r="AH145" s="258">
        <v>13.598813327247834</v>
      </c>
      <c r="AI145" s="258">
        <v>8.8913757087436593</v>
      </c>
      <c r="AJ145" s="258">
        <v>11.915616876624675</v>
      </c>
      <c r="AK145" s="258">
        <v>9.5856972715897371</v>
      </c>
      <c r="AL145" s="258">
        <v>6.1717244172144472</v>
      </c>
      <c r="AM145" s="258">
        <v>6.6890725366752415</v>
      </c>
      <c r="AN145" s="259">
        <v>-85.102644836908752</v>
      </c>
      <c r="AO145" s="257">
        <v>78.498000000000005</v>
      </c>
      <c r="AP145" s="257">
        <v>38.294000000000004</v>
      </c>
      <c r="AQ145" s="121"/>
    </row>
    <row r="146" spans="1:43" s="119" customFormat="1" ht="9" customHeight="1">
      <c r="A146" s="2"/>
      <c r="B146" s="246"/>
      <c r="C146" s="248"/>
      <c r="D146" s="248"/>
      <c r="E146" s="375"/>
      <c r="F146" s="376"/>
      <c r="G146" s="249"/>
      <c r="H146" s="377"/>
      <c r="I146" s="250"/>
      <c r="J146" s="251"/>
      <c r="K146" s="251"/>
      <c r="L146" s="252"/>
      <c r="M146" s="252"/>
      <c r="N146" s="253"/>
      <c r="O146" s="253"/>
      <c r="P146" s="255"/>
      <c r="Q146" s="255"/>
      <c r="R146" s="378"/>
      <c r="S146" s="378"/>
      <c r="T146" s="378"/>
      <c r="U146" s="378"/>
      <c r="V146" s="378"/>
      <c r="W146" s="378"/>
      <c r="X146" s="377"/>
      <c r="Y146" s="377"/>
      <c r="Z146" s="377"/>
      <c r="AA146" s="378"/>
      <c r="AB146" s="378"/>
      <c r="AC146" s="378"/>
      <c r="AD146" s="255"/>
      <c r="AE146" s="255"/>
      <c r="AF146" s="255"/>
      <c r="AG146" s="330"/>
      <c r="AH146" s="270"/>
      <c r="AI146" s="258"/>
      <c r="AJ146" s="258"/>
      <c r="AK146" s="270"/>
      <c r="AL146" s="270"/>
      <c r="AM146" s="270"/>
      <c r="AN146" s="377"/>
      <c r="AO146" s="377"/>
      <c r="AP146" s="377"/>
      <c r="AQ146" s="121"/>
    </row>
    <row r="147" spans="1:43" s="119" customFormat="1" ht="9" customHeight="1">
      <c r="A147" s="2"/>
      <c r="B147" s="380" t="s">
        <v>284</v>
      </c>
      <c r="C147" s="381"/>
      <c r="D147" s="381"/>
      <c r="E147" s="382"/>
      <c r="F147" s="383"/>
      <c r="G147" s="261"/>
      <c r="H147" s="262"/>
      <c r="I147" s="263"/>
      <c r="J147" s="264"/>
      <c r="K147" s="264"/>
      <c r="L147" s="265"/>
      <c r="M147" s="266"/>
      <c r="N147" s="265"/>
      <c r="O147" s="265"/>
      <c r="P147" s="265"/>
      <c r="Q147" s="265"/>
      <c r="R147" s="265"/>
      <c r="S147" s="265"/>
      <c r="T147" s="265"/>
      <c r="U147" s="265"/>
      <c r="V147" s="265"/>
      <c r="W147" s="265"/>
      <c r="X147" s="265"/>
      <c r="Y147" s="265"/>
      <c r="Z147" s="265"/>
      <c r="AA147" s="265"/>
      <c r="AB147" s="265"/>
      <c r="AC147" s="265"/>
      <c r="AD147" s="265"/>
      <c r="AE147" s="265"/>
      <c r="AF147" s="265"/>
      <c r="AG147" s="329"/>
      <c r="AH147" s="267">
        <v>4.7391351184317339</v>
      </c>
      <c r="AI147" s="267">
        <v>2.8089664190476284</v>
      </c>
      <c r="AJ147" s="267">
        <v>5.1852781670830668</v>
      </c>
      <c r="AK147" s="267">
        <v>5.5088108447201405</v>
      </c>
      <c r="AL147" s="267">
        <v>1.7461954604953758</v>
      </c>
      <c r="AM147" s="267">
        <v>2.6245788477174097</v>
      </c>
      <c r="AN147" s="268">
        <v>14.808049222916178</v>
      </c>
      <c r="AO147" s="268">
        <v>52.956999999999994</v>
      </c>
      <c r="AP147" s="268">
        <v>23.111249999999998</v>
      </c>
      <c r="AQ147" s="121"/>
    </row>
    <row r="148" spans="1:43" s="119" customFormat="1" ht="9" customHeight="1">
      <c r="A148" s="2"/>
      <c r="B148" s="246" t="s">
        <v>290</v>
      </c>
      <c r="C148" s="247" t="s">
        <v>291</v>
      </c>
      <c r="D148" s="248" t="s">
        <v>292</v>
      </c>
      <c r="E148" s="375">
        <v>24.51</v>
      </c>
      <c r="F148" s="376">
        <v>46</v>
      </c>
      <c r="G148" s="249">
        <v>87.678498572011421</v>
      </c>
      <c r="H148" s="377" t="s">
        <v>466</v>
      </c>
      <c r="I148" s="250">
        <v>44537</v>
      </c>
      <c r="J148" s="251">
        <v>-1.9207683073229176</v>
      </c>
      <c r="K148" s="251">
        <v>-1.9207683073229176</v>
      </c>
      <c r="L148" s="252">
        <v>-1.9207683073229176</v>
      </c>
      <c r="M148" s="252" t="s">
        <v>84</v>
      </c>
      <c r="N148" s="253">
        <v>53.9</v>
      </c>
      <c r="O148" s="253">
        <v>19.71</v>
      </c>
      <c r="P148" s="254">
        <v>278.27809999999999</v>
      </c>
      <c r="Q148" s="255">
        <v>34008.214391970003</v>
      </c>
      <c r="R148" s="255">
        <v>30064.02</v>
      </c>
      <c r="S148" s="378">
        <v>50563</v>
      </c>
      <c r="T148" s="378">
        <v>42233</v>
      </c>
      <c r="U148" s="255">
        <v>8164.7449999999999</v>
      </c>
      <c r="V148" s="378">
        <v>22873.600000000002</v>
      </c>
      <c r="W148" s="378">
        <v>14924.9</v>
      </c>
      <c r="X148" s="377">
        <v>27.157861789607647</v>
      </c>
      <c r="Y148" s="377">
        <v>45.237822122896191</v>
      </c>
      <c r="Z148" s="377">
        <v>35.33942651481069</v>
      </c>
      <c r="AA148" s="255">
        <v>3794.2950000000001</v>
      </c>
      <c r="AB148" s="378">
        <v>14077.182000000001</v>
      </c>
      <c r="AC148" s="378">
        <v>6631.3640000000005</v>
      </c>
      <c r="AD148" s="255">
        <v>21949.427</v>
      </c>
      <c r="AE148" s="256">
        <v>55957.641391969999</v>
      </c>
      <c r="AF148" s="379">
        <v>1.9209609999999999</v>
      </c>
      <c r="AG148" s="257">
        <v>7.8374568125220128</v>
      </c>
      <c r="AH148" s="258">
        <v>4.3519176136363642</v>
      </c>
      <c r="AI148" s="258">
        <v>2.415016257759385</v>
      </c>
      <c r="AJ148" s="258">
        <v>5.1394422310756971</v>
      </c>
      <c r="AK148" s="258">
        <v>6.8535687755061545</v>
      </c>
      <c r="AL148" s="258">
        <v>2.4463854134010385</v>
      </c>
      <c r="AM148" s="258">
        <v>3.7492808254641572</v>
      </c>
      <c r="AN148" s="259">
        <v>37.776741883195193</v>
      </c>
      <c r="AO148" s="257">
        <v>78</v>
      </c>
      <c r="AP148" s="257">
        <v>25.161999999999999</v>
      </c>
      <c r="AQ148" s="121">
        <v>1</v>
      </c>
    </row>
    <row r="149" spans="1:43" s="119" customFormat="1" ht="9" customHeight="1">
      <c r="A149" s="2"/>
      <c r="B149" s="246" t="s">
        <v>285</v>
      </c>
      <c r="C149" s="247" t="s">
        <v>31</v>
      </c>
      <c r="D149" s="248" t="s">
        <v>286</v>
      </c>
      <c r="E149" s="375">
        <v>27.26</v>
      </c>
      <c r="F149" s="376">
        <v>38</v>
      </c>
      <c r="G149" s="249">
        <v>39.39838591342626</v>
      </c>
      <c r="H149" s="377" t="s">
        <v>466</v>
      </c>
      <c r="I149" s="250">
        <v>44537</v>
      </c>
      <c r="J149" s="251">
        <v>0</v>
      </c>
      <c r="K149" s="251">
        <v>0</v>
      </c>
      <c r="L149" s="252">
        <v>0</v>
      </c>
      <c r="M149" s="252" t="s">
        <v>84</v>
      </c>
      <c r="N149" s="253">
        <v>37.840000000000003</v>
      </c>
      <c r="O149" s="253">
        <v>22.82</v>
      </c>
      <c r="P149" s="254">
        <v>293.13200000000001</v>
      </c>
      <c r="Q149" s="255">
        <v>44078.594808239999</v>
      </c>
      <c r="R149" s="255">
        <v>43814.661</v>
      </c>
      <c r="S149" s="378">
        <v>69587</v>
      </c>
      <c r="T149" s="378">
        <v>63339</v>
      </c>
      <c r="U149" s="255">
        <v>7540.92</v>
      </c>
      <c r="V149" s="378">
        <v>22747.571</v>
      </c>
      <c r="W149" s="378">
        <v>15915.714</v>
      </c>
      <c r="X149" s="377">
        <v>17.210951375385513</v>
      </c>
      <c r="Y149" s="377">
        <v>32.689397444925056</v>
      </c>
      <c r="Z149" s="377">
        <v>25.127826457632739</v>
      </c>
      <c r="AA149" s="255">
        <v>2365.7629999999999</v>
      </c>
      <c r="AB149" s="378">
        <v>14575.769</v>
      </c>
      <c r="AC149" s="378">
        <v>8765.3080000000009</v>
      </c>
      <c r="AD149" s="255">
        <v>10713.478000000001</v>
      </c>
      <c r="AE149" s="256">
        <v>54792.072808240002</v>
      </c>
      <c r="AF149" s="379">
        <v>3.07</v>
      </c>
      <c r="AG149" s="257">
        <v>11.261921985483484</v>
      </c>
      <c r="AH149" s="258">
        <v>4.3911082474226806</v>
      </c>
      <c r="AI149" s="258">
        <v>3.1786380597014925</v>
      </c>
      <c r="AJ149" s="258">
        <v>5.4076572108708589</v>
      </c>
      <c r="AK149" s="258">
        <v>7.2659665940283151</v>
      </c>
      <c r="AL149" s="258">
        <v>2.4086999358410619</v>
      </c>
      <c r="AM149" s="258">
        <v>3.4426399474280576</v>
      </c>
      <c r="AN149" s="259">
        <v>8.1837696786177805</v>
      </c>
      <c r="AO149" s="257">
        <v>38.847999999999999</v>
      </c>
      <c r="AP149" s="257">
        <v>20.05</v>
      </c>
      <c r="AQ149" s="121">
        <v>0</v>
      </c>
    </row>
    <row r="150" spans="1:43" s="119" customFormat="1" ht="9" customHeight="1">
      <c r="A150" s="2"/>
      <c r="B150" s="246" t="s">
        <v>287</v>
      </c>
      <c r="C150" s="247" t="s">
        <v>288</v>
      </c>
      <c r="D150" s="248" t="s">
        <v>289</v>
      </c>
      <c r="E150" s="375">
        <v>11.29</v>
      </c>
      <c r="F150" s="376">
        <v>16.524999618530273</v>
      </c>
      <c r="G150" s="249">
        <v>46.368464291676467</v>
      </c>
      <c r="H150" s="377" t="s">
        <v>403</v>
      </c>
      <c r="I150" s="250" t="s">
        <v>404</v>
      </c>
      <c r="J150" s="251">
        <v>-0.79086115992971218</v>
      </c>
      <c r="K150" s="251">
        <v>-0.79086115992971218</v>
      </c>
      <c r="L150" s="252">
        <v>-0.79086115992971218</v>
      </c>
      <c r="M150" s="252" t="s">
        <v>84</v>
      </c>
      <c r="N150" s="253">
        <v>16.649999999999999</v>
      </c>
      <c r="O150" s="253">
        <v>9.9</v>
      </c>
      <c r="P150" s="254">
        <v>95.054789999999997</v>
      </c>
      <c r="Q150" s="255">
        <v>12030.35126849</v>
      </c>
      <c r="R150" s="255">
        <v>43814.661</v>
      </c>
      <c r="S150" s="378" t="s">
        <v>84</v>
      </c>
      <c r="T150" s="378" t="s">
        <v>84</v>
      </c>
      <c r="U150" s="255">
        <v>7532.8519999999999</v>
      </c>
      <c r="V150" s="378" t="s">
        <v>84</v>
      </c>
      <c r="W150" s="378" t="s">
        <v>84</v>
      </c>
      <c r="X150" s="377">
        <v>17.192537447682181</v>
      </c>
      <c r="Y150" s="377">
        <v>0</v>
      </c>
      <c r="Z150" s="377">
        <v>0</v>
      </c>
      <c r="AA150" s="255">
        <v>872.95100000000002</v>
      </c>
      <c r="AB150" s="378" t="s">
        <v>84</v>
      </c>
      <c r="AC150" s="378" t="s">
        <v>84</v>
      </c>
      <c r="AD150" s="255">
        <v>9259.0120000000006</v>
      </c>
      <c r="AE150" s="256">
        <v>21289.36326849</v>
      </c>
      <c r="AF150" s="379">
        <v>2.3199999999999998</v>
      </c>
      <c r="AG150" s="257">
        <v>20.549157956092099</v>
      </c>
      <c r="AH150" s="258" t="s">
        <v>84</v>
      </c>
      <c r="AI150" s="258" t="s">
        <v>84</v>
      </c>
      <c r="AJ150" s="258" t="s">
        <v>84</v>
      </c>
      <c r="AK150" s="258">
        <v>2.8262022496247106</v>
      </c>
      <c r="AL150" s="258">
        <v>0</v>
      </c>
      <c r="AM150" s="258">
        <v>0</v>
      </c>
      <c r="AN150" s="259">
        <v>8.040886920736936</v>
      </c>
      <c r="AO150" s="257" t="s">
        <v>84</v>
      </c>
      <c r="AP150" s="257" t="s">
        <v>84</v>
      </c>
      <c r="AQ150" s="121"/>
    </row>
    <row r="151" spans="1:43" s="119" customFormat="1" ht="9" customHeight="1">
      <c r="A151" s="2"/>
      <c r="B151" s="246" t="s">
        <v>293</v>
      </c>
      <c r="C151" s="247" t="s">
        <v>294</v>
      </c>
      <c r="D151" s="248" t="s">
        <v>295</v>
      </c>
      <c r="E151" s="375">
        <v>14.97</v>
      </c>
      <c r="F151" s="376">
        <v>18</v>
      </c>
      <c r="G151" s="249">
        <v>20.240480961923836</v>
      </c>
      <c r="H151" s="377" t="s">
        <v>466</v>
      </c>
      <c r="I151" s="250">
        <v>44537</v>
      </c>
      <c r="J151" s="251">
        <v>-1.253298153034299</v>
      </c>
      <c r="K151" s="251">
        <v>-1.253298153034299</v>
      </c>
      <c r="L151" s="252">
        <v>-1.253298153034299</v>
      </c>
      <c r="M151" s="252" t="s">
        <v>84</v>
      </c>
      <c r="N151" s="253">
        <v>24.36</v>
      </c>
      <c r="O151" s="253">
        <v>11.85</v>
      </c>
      <c r="P151" s="254">
        <v>248.90780000000001</v>
      </c>
      <c r="Q151" s="255">
        <v>18236.968372429998</v>
      </c>
      <c r="R151" s="255">
        <v>16088.052</v>
      </c>
      <c r="S151" s="378">
        <v>33188</v>
      </c>
      <c r="T151" s="378">
        <v>26639</v>
      </c>
      <c r="U151" s="255">
        <v>3768.9290000000001</v>
      </c>
      <c r="V151" s="378">
        <v>11716</v>
      </c>
      <c r="W151" s="378">
        <v>7249.6670000000004</v>
      </c>
      <c r="X151" s="377">
        <v>23.426882260201548</v>
      </c>
      <c r="Y151" s="377">
        <v>35.301916355309146</v>
      </c>
      <c r="Z151" s="377">
        <v>27.214486279515</v>
      </c>
      <c r="AA151" s="255">
        <v>672.79</v>
      </c>
      <c r="AB151" s="378">
        <v>8324.6669999999995</v>
      </c>
      <c r="AC151" s="378">
        <v>4006.5830000000001</v>
      </c>
      <c r="AD151" s="255">
        <v>1164.9649999999992</v>
      </c>
      <c r="AE151" s="256">
        <v>19401.933372429998</v>
      </c>
      <c r="AF151" s="379">
        <v>1.425716</v>
      </c>
      <c r="AG151" s="257">
        <v>9.5238188703456714</v>
      </c>
      <c r="AH151" s="258">
        <v>4.6361102508516572</v>
      </c>
      <c r="AI151" s="258">
        <v>2.2664647993943983</v>
      </c>
      <c r="AJ151" s="258">
        <v>4.7720752311125283</v>
      </c>
      <c r="AK151" s="258">
        <v>5.1478638553366212</v>
      </c>
      <c r="AL151" s="258">
        <v>1.6560202605351655</v>
      </c>
      <c r="AM151" s="258">
        <v>2.6762516640322924</v>
      </c>
      <c r="AN151" s="259">
        <v>4.6542325519932177</v>
      </c>
      <c r="AO151" s="257">
        <v>39.292000000000002</v>
      </c>
      <c r="AP151" s="257">
        <v>15.375999999999999</v>
      </c>
      <c r="AQ151" s="121"/>
    </row>
    <row r="152" spans="1:43" s="119" customFormat="1" ht="9" customHeight="1">
      <c r="A152" s="2"/>
      <c r="B152" s="246" t="s">
        <v>387</v>
      </c>
      <c r="C152" s="247" t="s">
        <v>388</v>
      </c>
      <c r="D152" s="248" t="s">
        <v>389</v>
      </c>
      <c r="E152" s="375">
        <v>78</v>
      </c>
      <c r="F152" s="376">
        <v>99</v>
      </c>
      <c r="G152" s="249">
        <v>26.923076923076916</v>
      </c>
      <c r="H152" s="377" t="s">
        <v>466</v>
      </c>
      <c r="I152" s="250">
        <v>44537</v>
      </c>
      <c r="J152" s="251">
        <v>5.1308363263213863E-2</v>
      </c>
      <c r="K152" s="251">
        <v>5.1308363263213863E-2</v>
      </c>
      <c r="L152" s="252">
        <v>5.1308363263213863E-2</v>
      </c>
      <c r="M152" s="252" t="s">
        <v>84</v>
      </c>
      <c r="N152" s="253">
        <v>120.45</v>
      </c>
      <c r="O152" s="253">
        <v>61.85</v>
      </c>
      <c r="P152" s="254">
        <v>1798.62</v>
      </c>
      <c r="Q152" s="255">
        <v>400331.75598000002</v>
      </c>
      <c r="R152" s="255">
        <v>208528.75899999999</v>
      </c>
      <c r="S152" s="378">
        <v>290479</v>
      </c>
      <c r="T152" s="378">
        <v>218839</v>
      </c>
      <c r="U152" s="255">
        <v>74182.763999999996</v>
      </c>
      <c r="V152" s="378">
        <v>182141</v>
      </c>
      <c r="W152" s="378">
        <v>124228.636</v>
      </c>
      <c r="X152" s="377">
        <v>35.574356436850039</v>
      </c>
      <c r="Y152" s="377">
        <v>62.703672210383544</v>
      </c>
      <c r="Z152" s="377">
        <v>56.767137484634823</v>
      </c>
      <c r="AA152" s="255">
        <v>26712.713</v>
      </c>
      <c r="AB152" s="378">
        <v>114283.75</v>
      </c>
      <c r="AC152" s="378">
        <v>70182.7</v>
      </c>
      <c r="AD152" s="255">
        <v>3997.8940000000002</v>
      </c>
      <c r="AE152" s="256">
        <v>404329.64997999999</v>
      </c>
      <c r="AF152" s="379">
        <v>14.64856</v>
      </c>
      <c r="AG152" s="257">
        <v>18.780200909345581</v>
      </c>
      <c r="AH152" s="258">
        <v>5.5774043618162317</v>
      </c>
      <c r="AI152" s="258">
        <v>3.3757465593352372</v>
      </c>
      <c r="AJ152" s="258">
        <v>5.4219379952731819</v>
      </c>
      <c r="AK152" s="258">
        <v>5.4504527491049002</v>
      </c>
      <c r="AL152" s="258">
        <v>2.2198716926996118</v>
      </c>
      <c r="AM152" s="258">
        <v>3.2547218016625408</v>
      </c>
      <c r="AN152" s="259">
        <v>15.384615080037767</v>
      </c>
      <c r="AO152" s="257">
        <v>55.688000000000002</v>
      </c>
      <c r="AP152" s="257">
        <v>31.856999999999999</v>
      </c>
      <c r="AQ152" s="121">
        <v>1</v>
      </c>
    </row>
    <row r="153" spans="1:43" s="119" customFormat="1" ht="9" customHeight="1">
      <c r="A153" s="2"/>
      <c r="B153" s="246"/>
      <c r="C153" s="248"/>
      <c r="D153" s="248"/>
      <c r="E153" s="375"/>
      <c r="F153" s="376"/>
      <c r="G153" s="249"/>
      <c r="H153" s="377"/>
      <c r="I153" s="250"/>
      <c r="J153" s="251"/>
      <c r="K153" s="251"/>
      <c r="L153" s="252"/>
      <c r="M153" s="252"/>
      <c r="N153" s="253"/>
      <c r="O153" s="253"/>
      <c r="P153" s="254"/>
      <c r="Q153" s="255"/>
      <c r="R153" s="255"/>
      <c r="S153" s="378"/>
      <c r="T153" s="378"/>
      <c r="U153" s="255"/>
      <c r="V153" s="378"/>
      <c r="W153" s="378"/>
      <c r="X153" s="377"/>
      <c r="Y153" s="377"/>
      <c r="Z153" s="377"/>
      <c r="AA153" s="255"/>
      <c r="AB153" s="378"/>
      <c r="AC153" s="378"/>
      <c r="AD153" s="255"/>
      <c r="AE153" s="256"/>
      <c r="AF153" s="379"/>
      <c r="AG153" s="379"/>
      <c r="AH153" s="260"/>
      <c r="AI153" s="258"/>
      <c r="AJ153" s="258"/>
      <c r="AK153" s="258"/>
      <c r="AL153" s="258"/>
      <c r="AM153" s="258"/>
      <c r="AN153" s="259"/>
      <c r="AO153" s="257"/>
      <c r="AP153" s="257"/>
      <c r="AQ153" s="121">
        <v>0</v>
      </c>
    </row>
    <row r="154" spans="1:43" s="119" customFormat="1" ht="9" customHeight="1">
      <c r="A154" s="2"/>
      <c r="B154" s="384" t="s">
        <v>296</v>
      </c>
      <c r="C154" s="385"/>
      <c r="D154" s="385"/>
      <c r="E154" s="386"/>
      <c r="F154" s="387"/>
      <c r="G154" s="271"/>
      <c r="H154" s="272"/>
      <c r="I154" s="273"/>
      <c r="J154" s="274"/>
      <c r="K154" s="274"/>
      <c r="L154" s="275"/>
      <c r="M154" s="275"/>
      <c r="N154" s="276"/>
      <c r="O154" s="276"/>
      <c r="P154" s="276"/>
      <c r="Q154" s="277"/>
      <c r="R154" s="277"/>
      <c r="S154" s="277"/>
      <c r="T154" s="277"/>
      <c r="U154" s="277"/>
      <c r="V154" s="277"/>
      <c r="W154" s="277"/>
      <c r="X154" s="277"/>
      <c r="Y154" s="277"/>
      <c r="Z154" s="277"/>
      <c r="AA154" s="277"/>
      <c r="AB154" s="277"/>
      <c r="AC154" s="277"/>
      <c r="AD154" s="277"/>
      <c r="AE154" s="277"/>
      <c r="AF154" s="277"/>
      <c r="AG154" s="331"/>
      <c r="AH154" s="278">
        <v>8.1342061009549909</v>
      </c>
      <c r="AI154" s="278">
        <v>8.9051868782592756</v>
      </c>
      <c r="AJ154" s="278">
        <v>8.8086514936304816</v>
      </c>
      <c r="AK154" s="278">
        <v>7.4413764225533887</v>
      </c>
      <c r="AL154" s="278">
        <v>4.125275034454269</v>
      </c>
      <c r="AM154" s="278">
        <v>3.6058318704110466</v>
      </c>
      <c r="AN154" s="279">
        <v>46.306641712966723</v>
      </c>
      <c r="AO154" s="279">
        <v>21.656400000000001</v>
      </c>
      <c r="AP154" s="279">
        <v>18.210200000000004</v>
      </c>
      <c r="AQ154" s="121">
        <v>1</v>
      </c>
    </row>
    <row r="155" spans="1:43" s="119" customFormat="1" ht="3" customHeight="1">
      <c r="A155" s="2"/>
      <c r="B155" s="388"/>
      <c r="C155" s="389"/>
      <c r="D155" s="389"/>
      <c r="E155" s="390"/>
      <c r="F155" s="391"/>
      <c r="G155" s="280"/>
      <c r="H155" s="281"/>
      <c r="I155" s="282"/>
      <c r="J155" s="283"/>
      <c r="K155" s="283"/>
      <c r="L155" s="284"/>
      <c r="M155" s="284"/>
      <c r="N155" s="285"/>
      <c r="O155" s="285"/>
      <c r="P155" s="285"/>
      <c r="Q155" s="286"/>
      <c r="R155" s="286"/>
      <c r="S155" s="286"/>
      <c r="T155" s="286"/>
      <c r="U155" s="286"/>
      <c r="V155" s="286"/>
      <c r="W155" s="286"/>
      <c r="X155" s="286"/>
      <c r="Y155" s="286"/>
      <c r="Z155" s="286"/>
      <c r="AA155" s="286"/>
      <c r="AB155" s="286"/>
      <c r="AC155" s="286"/>
      <c r="AD155" s="286"/>
      <c r="AE155" s="286"/>
      <c r="AF155" s="286"/>
      <c r="AG155" s="332"/>
      <c r="AH155" s="293"/>
      <c r="AI155" s="293"/>
      <c r="AJ155" s="293"/>
      <c r="AK155" s="293"/>
      <c r="AL155" s="293"/>
      <c r="AM155" s="293"/>
      <c r="AN155" s="294"/>
      <c r="AO155" s="294"/>
      <c r="AP155" s="294"/>
      <c r="AQ155" s="121">
        <v>1</v>
      </c>
    </row>
    <row r="156" spans="1:43" s="119" customFormat="1" ht="9" customHeight="1">
      <c r="A156" s="2"/>
      <c r="B156" s="246" t="s">
        <v>297</v>
      </c>
      <c r="C156" s="247" t="s">
        <v>298</v>
      </c>
      <c r="D156" s="248" t="s">
        <v>299</v>
      </c>
      <c r="E156" s="375">
        <v>56.84</v>
      </c>
      <c r="F156" s="376">
        <v>62</v>
      </c>
      <c r="G156" s="249">
        <v>9.0781140042223818</v>
      </c>
      <c r="H156" s="377" t="s">
        <v>465</v>
      </c>
      <c r="I156" s="250">
        <v>44539</v>
      </c>
      <c r="J156" s="251">
        <v>-1.3708138122505598</v>
      </c>
      <c r="K156" s="251">
        <v>-1.3708138122505598</v>
      </c>
      <c r="L156" s="252">
        <v>-1.3708138122505598</v>
      </c>
      <c r="M156" s="252" t="s">
        <v>84</v>
      </c>
      <c r="N156" s="253">
        <v>70.55</v>
      </c>
      <c r="O156" s="253">
        <v>22.61</v>
      </c>
      <c r="P156" s="254">
        <v>247.50810000000001</v>
      </c>
      <c r="Q156" s="255">
        <v>44968.24255368</v>
      </c>
      <c r="R156" s="255">
        <v>58543.493999999999</v>
      </c>
      <c r="S156" s="378">
        <v>102014</v>
      </c>
      <c r="T156" s="378">
        <v>92724</v>
      </c>
      <c r="U156" s="255">
        <v>3995.587</v>
      </c>
      <c r="V156" s="378">
        <v>31438.333000000002</v>
      </c>
      <c r="W156" s="378">
        <v>19990.2</v>
      </c>
      <c r="X156" s="377">
        <v>6.8249889560742654</v>
      </c>
      <c r="Y156" s="377">
        <v>30.817665222420455</v>
      </c>
      <c r="Z156" s="377">
        <v>21.558819723049048</v>
      </c>
      <c r="AA156" s="255">
        <v>-6691.72</v>
      </c>
      <c r="AB156" s="378">
        <v>17400.888999999999</v>
      </c>
      <c r="AC156" s="378">
        <v>8483</v>
      </c>
      <c r="AD156" s="255">
        <v>39729.718999999997</v>
      </c>
      <c r="AE156" s="256">
        <v>84697.961553679997</v>
      </c>
      <c r="AF156" s="379">
        <v>7.5390490000000003</v>
      </c>
      <c r="AG156" s="257">
        <v>13.263632427379331</v>
      </c>
      <c r="AH156" s="258">
        <v>3.4417196488041175</v>
      </c>
      <c r="AI156" s="258">
        <v>2.5630157370248456</v>
      </c>
      <c r="AJ156" s="258">
        <v>4.8428048053165202</v>
      </c>
      <c r="AK156" s="258">
        <v>21.19787694616085</v>
      </c>
      <c r="AL156" s="258">
        <v>2.6940983656378981</v>
      </c>
      <c r="AM156" s="258">
        <v>4.2369741950395694</v>
      </c>
      <c r="AN156" s="259" t="s">
        <v>84</v>
      </c>
      <c r="AO156" s="257">
        <v>513.726</v>
      </c>
      <c r="AP156" s="257">
        <v>77.784000000000006</v>
      </c>
      <c r="AQ156" s="121">
        <v>0</v>
      </c>
    </row>
    <row r="157" spans="1:43" s="119" customFormat="1" ht="9" customHeight="1">
      <c r="A157" s="2"/>
      <c r="B157" s="246" t="s">
        <v>520</v>
      </c>
      <c r="C157" s="247" t="s">
        <v>521</v>
      </c>
      <c r="D157" s="248" t="s">
        <v>522</v>
      </c>
      <c r="E157" s="375">
        <v>20.350000000000001</v>
      </c>
      <c r="F157" s="376">
        <v>32</v>
      </c>
      <c r="G157" s="249">
        <v>57.248157248157241</v>
      </c>
      <c r="H157" s="377" t="s">
        <v>466</v>
      </c>
      <c r="I157" s="250">
        <v>44539</v>
      </c>
      <c r="J157" s="251">
        <v>-4.906542056074759</v>
      </c>
      <c r="K157" s="251">
        <v>-4.906542056074759</v>
      </c>
      <c r="L157" s="252">
        <v>-4.906542056074759</v>
      </c>
      <c r="M157" s="252" t="s">
        <v>84</v>
      </c>
      <c r="N157" s="253">
        <v>29.93</v>
      </c>
      <c r="O157" s="253">
        <v>18.2</v>
      </c>
      <c r="P157" s="254">
        <v>160.9838</v>
      </c>
      <c r="Q157" s="255">
        <v>23707.75</v>
      </c>
      <c r="R157" s="255">
        <v>81501</v>
      </c>
      <c r="S157" s="378">
        <v>114124</v>
      </c>
      <c r="T157" s="378">
        <v>123395</v>
      </c>
      <c r="U157" s="255">
        <v>4997</v>
      </c>
      <c r="V157" s="378">
        <v>4432.1109999999999</v>
      </c>
      <c r="W157" s="378">
        <v>4786.5560000000005</v>
      </c>
      <c r="X157" s="377">
        <v>6.1312131139495216</v>
      </c>
      <c r="Y157" s="377">
        <v>3.8835924082576843</v>
      </c>
      <c r="Z157" s="377">
        <v>3.8790518254386326</v>
      </c>
      <c r="AA157" s="255">
        <v>3905</v>
      </c>
      <c r="AB157" s="378">
        <v>2009.3330000000001</v>
      </c>
      <c r="AC157" s="378">
        <v>2013.1110000000001</v>
      </c>
      <c r="AD157" s="255">
        <v>5195</v>
      </c>
      <c r="AE157" s="256">
        <v>28902.75</v>
      </c>
      <c r="AF157" s="379">
        <v>2.0350410000000001</v>
      </c>
      <c r="AG157" s="257">
        <v>10.000199592084204</v>
      </c>
      <c r="AH157" s="258">
        <v>11.212121212121213</v>
      </c>
      <c r="AI157" s="258">
        <v>11.763005780346822</v>
      </c>
      <c r="AJ157" s="258">
        <v>11.71560161197467</v>
      </c>
      <c r="AK157" s="258">
        <v>5.7840204122473482</v>
      </c>
      <c r="AL157" s="258">
        <v>6.5212152854474992</v>
      </c>
      <c r="AM157" s="258">
        <v>6.0383185739391738</v>
      </c>
      <c r="AN157" s="259">
        <v>37.238354074285986</v>
      </c>
      <c r="AO157" s="257">
        <v>16.955000000000002</v>
      </c>
      <c r="AP157" s="257">
        <v>16.545000000000002</v>
      </c>
      <c r="AQ157" s="121"/>
    </row>
    <row r="158" spans="1:43" s="119" customFormat="1" ht="9" customHeight="1">
      <c r="A158" s="2"/>
      <c r="B158" s="246" t="s">
        <v>300</v>
      </c>
      <c r="C158" s="247" t="s">
        <v>301</v>
      </c>
      <c r="D158" s="248" t="s">
        <v>302</v>
      </c>
      <c r="E158" s="375">
        <v>148</v>
      </c>
      <c r="F158" s="376" t="s">
        <v>464</v>
      </c>
      <c r="G158" s="249" t="s">
        <v>93</v>
      </c>
      <c r="H158" s="377" t="s">
        <v>403</v>
      </c>
      <c r="I158" s="250" t="s">
        <v>404</v>
      </c>
      <c r="J158" s="251">
        <v>-1.9867549668874163</v>
      </c>
      <c r="K158" s="251">
        <v>-1.9867549668874163</v>
      </c>
      <c r="L158" s="252">
        <v>-1.9867549668874163</v>
      </c>
      <c r="M158" s="252" t="s">
        <v>84</v>
      </c>
      <c r="N158" s="253">
        <v>189.98</v>
      </c>
      <c r="O158" s="253">
        <v>135</v>
      </c>
      <c r="P158" s="254">
        <v>1.2497560000000001</v>
      </c>
      <c r="Q158" s="255">
        <v>19092.69440832</v>
      </c>
      <c r="R158" s="255">
        <v>8317.6910000000007</v>
      </c>
      <c r="S158" s="378" t="s">
        <v>84</v>
      </c>
      <c r="T158" s="378" t="s">
        <v>84</v>
      </c>
      <c r="U158" s="255">
        <v>2382.6170000000002</v>
      </c>
      <c r="V158" s="378" t="s">
        <v>84</v>
      </c>
      <c r="W158" s="378" t="s">
        <v>84</v>
      </c>
      <c r="X158" s="377">
        <v>28.645173281863922</v>
      </c>
      <c r="Y158" s="377">
        <v>0</v>
      </c>
      <c r="Z158" s="377">
        <v>0</v>
      </c>
      <c r="AA158" s="255">
        <v>1150.6130000000001</v>
      </c>
      <c r="AB158" s="378" t="s">
        <v>84</v>
      </c>
      <c r="AC158" s="378" t="s">
        <v>84</v>
      </c>
      <c r="AD158" s="255">
        <v>5433.3609999999999</v>
      </c>
      <c r="AE158" s="256">
        <v>24526.05540832</v>
      </c>
      <c r="AF158" s="379">
        <v>24.135429999999999</v>
      </c>
      <c r="AG158" s="257">
        <v>16.307725133122624</v>
      </c>
      <c r="AH158" s="258" t="s">
        <v>84</v>
      </c>
      <c r="AI158" s="258" t="s">
        <v>84</v>
      </c>
      <c r="AJ158" s="258" t="s">
        <v>84</v>
      </c>
      <c r="AK158" s="258">
        <v>10.293746501565295</v>
      </c>
      <c r="AL158" s="258">
        <v>0</v>
      </c>
      <c r="AM158" s="258">
        <v>0</v>
      </c>
      <c r="AN158" s="259">
        <v>207.39987104025488</v>
      </c>
      <c r="AO158" s="257" t="s">
        <v>84</v>
      </c>
      <c r="AP158" s="257" t="s">
        <v>84</v>
      </c>
      <c r="AQ158" s="121"/>
    </row>
    <row r="159" spans="1:43" s="119" customFormat="1" ht="9" customHeight="1">
      <c r="A159" s="2"/>
      <c r="B159" s="246" t="s">
        <v>425</v>
      </c>
      <c r="C159" s="247" t="s">
        <v>426</v>
      </c>
      <c r="D159" s="248" t="s">
        <v>427</v>
      </c>
      <c r="E159" s="375">
        <v>13.35</v>
      </c>
      <c r="F159" s="376">
        <v>15.560000419616699</v>
      </c>
      <c r="G159" s="249">
        <v>16.554310259301118</v>
      </c>
      <c r="H159" s="377" t="s">
        <v>403</v>
      </c>
      <c r="I159" s="250" t="s">
        <v>404</v>
      </c>
      <c r="J159" s="251">
        <v>0.30052592036062808</v>
      </c>
      <c r="K159" s="251">
        <v>0.30052592036062808</v>
      </c>
      <c r="L159" s="252">
        <v>0.30052592036062808</v>
      </c>
      <c r="M159" s="252" t="s">
        <v>84</v>
      </c>
      <c r="N159" s="253">
        <v>18.98</v>
      </c>
      <c r="O159" s="253">
        <v>11.17</v>
      </c>
      <c r="P159" s="254">
        <v>16.313110000000002</v>
      </c>
      <c r="Q159" s="255">
        <v>3548.5221817499996</v>
      </c>
      <c r="R159" s="255">
        <v>945.44600000000003</v>
      </c>
      <c r="S159" s="378">
        <v>1823.3330000000001</v>
      </c>
      <c r="T159" s="378">
        <v>2456.6669999999999</v>
      </c>
      <c r="U159" s="255">
        <v>789.00599999999997</v>
      </c>
      <c r="V159" s="378">
        <v>1301</v>
      </c>
      <c r="W159" s="378">
        <v>1717</v>
      </c>
      <c r="X159" s="377">
        <v>83.453311981858292</v>
      </c>
      <c r="Y159" s="377">
        <v>71.352846682421685</v>
      </c>
      <c r="Z159" s="377">
        <v>69.891442348515284</v>
      </c>
      <c r="AA159" s="255">
        <v>123.953</v>
      </c>
      <c r="AB159" s="378">
        <v>1234</v>
      </c>
      <c r="AC159" s="378">
        <v>896.33299999999997</v>
      </c>
      <c r="AD159" s="255">
        <v>-1512.2240000000002</v>
      </c>
      <c r="AE159" s="256">
        <v>2036.2981817499995</v>
      </c>
      <c r="AF159" s="379">
        <v>0.1938561</v>
      </c>
      <c r="AG159" s="257">
        <v>1.4521056569917372</v>
      </c>
      <c r="AH159" s="258">
        <v>3.6980609418282548</v>
      </c>
      <c r="AI159" s="258">
        <v>2.8605099635740303</v>
      </c>
      <c r="AJ159" s="258">
        <v>3.9497041420118344</v>
      </c>
      <c r="AK159" s="258">
        <v>2.5808399197851468</v>
      </c>
      <c r="AL159" s="258">
        <v>1.5651792327056107</v>
      </c>
      <c r="AM159" s="258">
        <v>1.1859628315375652</v>
      </c>
      <c r="AN159" s="259">
        <v>4.4017266848734913</v>
      </c>
      <c r="AO159" s="257">
        <v>32.033000000000001</v>
      </c>
      <c r="AP159" s="257">
        <v>16.510000000000002</v>
      </c>
      <c r="AQ159" s="121"/>
    </row>
    <row r="160" spans="1:43" s="119" customFormat="1" ht="9" customHeight="1">
      <c r="A160" s="2"/>
      <c r="B160" s="246" t="s">
        <v>303</v>
      </c>
      <c r="C160" s="247" t="s">
        <v>30</v>
      </c>
      <c r="D160" s="248" t="s">
        <v>304</v>
      </c>
      <c r="E160" s="375">
        <v>29.09</v>
      </c>
      <c r="F160" s="376">
        <v>36</v>
      </c>
      <c r="G160" s="249">
        <v>23.753867308353382</v>
      </c>
      <c r="H160" s="377" t="s">
        <v>466</v>
      </c>
      <c r="I160" s="250">
        <v>44539</v>
      </c>
      <c r="J160" s="251">
        <v>2.2495606326889295</v>
      </c>
      <c r="K160" s="251">
        <v>2.2495606326889295</v>
      </c>
      <c r="L160" s="252">
        <v>2.2495606326889295</v>
      </c>
      <c r="M160" s="252" t="s">
        <v>84</v>
      </c>
      <c r="N160" s="253">
        <v>31.76</v>
      </c>
      <c r="O160" s="253">
        <v>20.48</v>
      </c>
      <c r="P160" s="254">
        <v>1881.7629999999999</v>
      </c>
      <c r="Q160" s="255">
        <v>397549.57925875997</v>
      </c>
      <c r="R160" s="255">
        <v>272069</v>
      </c>
      <c r="S160" s="378">
        <v>426564</v>
      </c>
      <c r="T160" s="378">
        <v>424954</v>
      </c>
      <c r="U160" s="255">
        <v>111198</v>
      </c>
      <c r="V160" s="378">
        <v>246031.83300000001</v>
      </c>
      <c r="W160" s="378">
        <v>252991.64300000001</v>
      </c>
      <c r="X160" s="377">
        <v>40.871249572718689</v>
      </c>
      <c r="Y160" s="377">
        <v>57.677589529355501</v>
      </c>
      <c r="Z160" s="377">
        <v>59.533889079759227</v>
      </c>
      <c r="AA160" s="255">
        <v>7108</v>
      </c>
      <c r="AB160" s="378">
        <v>99691</v>
      </c>
      <c r="AC160" s="378">
        <v>95830.308000000005</v>
      </c>
      <c r="AD160" s="255">
        <v>328041</v>
      </c>
      <c r="AE160" s="256">
        <v>725590.57925875997</v>
      </c>
      <c r="AF160" s="379">
        <v>5.653232</v>
      </c>
      <c r="AG160" s="257">
        <v>19.433592635358309</v>
      </c>
      <c r="AH160" s="258">
        <v>3.5847196549599505</v>
      </c>
      <c r="AI160" s="258">
        <v>3.5584097859327213</v>
      </c>
      <c r="AJ160" s="258">
        <v>3.3912333877360692</v>
      </c>
      <c r="AK160" s="258">
        <v>6.5252124971560637</v>
      </c>
      <c r="AL160" s="258">
        <v>2.949173569985799</v>
      </c>
      <c r="AM160" s="258">
        <v>2.8680416896567604</v>
      </c>
      <c r="AN160" s="259">
        <v>2.3538333407842686</v>
      </c>
      <c r="AO160" s="257">
        <v>28.836000000000002</v>
      </c>
      <c r="AP160" s="257">
        <v>25.923000000000002</v>
      </c>
      <c r="AQ160" s="121">
        <v>0</v>
      </c>
    </row>
    <row r="161" spans="1:43" s="119" customFormat="1" ht="9" customHeight="1">
      <c r="A161" s="2"/>
      <c r="B161" s="246" t="s">
        <v>446</v>
      </c>
      <c r="C161" s="247" t="s">
        <v>447</v>
      </c>
      <c r="D161" s="248" t="s">
        <v>448</v>
      </c>
      <c r="E161" s="375">
        <v>20.29</v>
      </c>
      <c r="F161" s="376">
        <v>29.571428298950195</v>
      </c>
      <c r="G161" s="249">
        <v>45.743855588714609</v>
      </c>
      <c r="H161" s="377" t="s">
        <v>403</v>
      </c>
      <c r="I161" s="250" t="s">
        <v>404</v>
      </c>
      <c r="J161" s="251">
        <v>-1.8384131591678843</v>
      </c>
      <c r="K161" s="251">
        <v>-1.8384131591678843</v>
      </c>
      <c r="L161" s="252">
        <v>-1.8384131591678843</v>
      </c>
      <c r="M161" s="252" t="s">
        <v>84</v>
      </c>
      <c r="N161" s="253">
        <v>28.92</v>
      </c>
      <c r="O161" s="253">
        <v>13.507999999999999</v>
      </c>
      <c r="P161" s="254">
        <v>335.56439999999998</v>
      </c>
      <c r="Q161" s="255">
        <v>17821.332845049998</v>
      </c>
      <c r="R161" s="255">
        <v>1904.1849999999999</v>
      </c>
      <c r="S161" s="378">
        <v>3988.25</v>
      </c>
      <c r="T161" s="378">
        <v>5169</v>
      </c>
      <c r="U161" s="255">
        <v>1786.549</v>
      </c>
      <c r="V161" s="378">
        <v>2852</v>
      </c>
      <c r="W161" s="378">
        <v>3821.375</v>
      </c>
      <c r="X161" s="377">
        <v>93.822238910610054</v>
      </c>
      <c r="Y161" s="377">
        <v>71.510060803610614</v>
      </c>
      <c r="Z161" s="377">
        <v>73.928709615012579</v>
      </c>
      <c r="AA161" s="255">
        <v>452.76600000000002</v>
      </c>
      <c r="AB161" s="378">
        <v>1216.5</v>
      </c>
      <c r="AC161" s="378">
        <v>1850.75</v>
      </c>
      <c r="AD161" s="255">
        <v>1703.7529999999999</v>
      </c>
      <c r="AE161" s="256">
        <v>19525.085845049998</v>
      </c>
      <c r="AF161" s="379">
        <v>0</v>
      </c>
      <c r="AG161" s="257" t="s">
        <v>84</v>
      </c>
      <c r="AH161" s="258">
        <v>7.467795362532204</v>
      </c>
      <c r="AI161" s="258">
        <v>7.6914329037149356</v>
      </c>
      <c r="AJ161" s="258">
        <v>8.7381567614125739</v>
      </c>
      <c r="AK161" s="258">
        <v>10.928939449771597</v>
      </c>
      <c r="AL161" s="258">
        <v>6.8461030312237021</v>
      </c>
      <c r="AM161" s="258">
        <v>5.1094398861797119</v>
      </c>
      <c r="AN161" s="259">
        <v>17.038072735826969</v>
      </c>
      <c r="AO161" s="257">
        <v>22.082000000000001</v>
      </c>
      <c r="AP161" s="257">
        <v>23.998000000000001</v>
      </c>
      <c r="AQ161" s="121">
        <v>0</v>
      </c>
    </row>
    <row r="162" spans="1:43" s="119" customFormat="1" ht="9" customHeight="1">
      <c r="A162" s="2"/>
      <c r="B162" s="246" t="s">
        <v>305</v>
      </c>
      <c r="C162" s="247" t="s">
        <v>54</v>
      </c>
      <c r="D162" s="248" t="s">
        <v>306</v>
      </c>
      <c r="E162" s="375">
        <v>14.12</v>
      </c>
      <c r="F162" s="376">
        <v>20</v>
      </c>
      <c r="G162" s="249">
        <v>41.643059490085001</v>
      </c>
      <c r="H162" s="377" t="s">
        <v>465</v>
      </c>
      <c r="I162" s="250">
        <v>44539</v>
      </c>
      <c r="J162" s="251">
        <v>-2.8885832187070193</v>
      </c>
      <c r="K162" s="251">
        <v>-2.8885832187070193</v>
      </c>
      <c r="L162" s="252">
        <v>-2.8885832187070193</v>
      </c>
      <c r="M162" s="252" t="s">
        <v>84</v>
      </c>
      <c r="N162" s="253">
        <v>25.22</v>
      </c>
      <c r="O162" s="253">
        <v>12.12</v>
      </c>
      <c r="P162" s="254">
        <v>115.76390000000001</v>
      </c>
      <c r="Q162" s="255">
        <v>15745.320483959998</v>
      </c>
      <c r="R162" s="255">
        <v>81241.101999999999</v>
      </c>
      <c r="S162" s="378">
        <v>105229</v>
      </c>
      <c r="T162" s="378">
        <v>111620</v>
      </c>
      <c r="U162" s="255">
        <v>3079.2179999999998</v>
      </c>
      <c r="V162" s="378">
        <v>3825.7269999999999</v>
      </c>
      <c r="W162" s="378">
        <v>4085.4549999999999</v>
      </c>
      <c r="X162" s="377">
        <v>3.7902218510034489</v>
      </c>
      <c r="Y162" s="377">
        <v>3.6356204088226631</v>
      </c>
      <c r="Z162" s="377">
        <v>3.6601460311772085</v>
      </c>
      <c r="AA162" s="255">
        <v>893.38300000000004</v>
      </c>
      <c r="AB162" s="378">
        <v>905</v>
      </c>
      <c r="AC162" s="378">
        <v>1126.6000000000001</v>
      </c>
      <c r="AD162" s="255">
        <v>10537.344000000001</v>
      </c>
      <c r="AE162" s="256">
        <v>26282.664483959998</v>
      </c>
      <c r="AF162" s="379">
        <v>0.64</v>
      </c>
      <c r="AG162" s="257">
        <v>4.5325778023717085</v>
      </c>
      <c r="AH162" s="258">
        <v>14.708333333333334</v>
      </c>
      <c r="AI162" s="258">
        <v>18.652575957727873</v>
      </c>
      <c r="AJ162" s="258">
        <v>16.248561565017262</v>
      </c>
      <c r="AK162" s="258">
        <v>8.5354997547948859</v>
      </c>
      <c r="AL162" s="258">
        <v>6.8699790873630029</v>
      </c>
      <c r="AM162" s="258">
        <v>6.4332282411530661</v>
      </c>
      <c r="AN162" s="259">
        <v>9.407992401774786</v>
      </c>
      <c r="AO162" s="257">
        <v>8.3759999999999994</v>
      </c>
      <c r="AP162" s="257">
        <v>8.0749999999999993</v>
      </c>
      <c r="AQ162" s="121">
        <v>1</v>
      </c>
    </row>
    <row r="163" spans="1:43" s="119" customFormat="1" ht="9" customHeight="1">
      <c r="A163" s="2"/>
      <c r="B163" s="295"/>
      <c r="C163" s="248"/>
      <c r="D163" s="248"/>
      <c r="E163" s="375"/>
      <c r="F163" s="376"/>
      <c r="G163" s="249"/>
      <c r="H163" s="377"/>
      <c r="I163" s="250"/>
      <c r="J163" s="251"/>
      <c r="K163" s="251"/>
      <c r="L163" s="252"/>
      <c r="M163" s="252"/>
      <c r="N163" s="253"/>
      <c r="O163" s="253"/>
      <c r="P163" s="255"/>
      <c r="Q163" s="296"/>
      <c r="R163" s="392"/>
      <c r="S163" s="392"/>
      <c r="T163" s="392"/>
      <c r="U163" s="297"/>
      <c r="V163" s="297"/>
      <c r="W163" s="297"/>
      <c r="X163" s="377"/>
      <c r="Y163" s="377"/>
      <c r="Z163" s="377"/>
      <c r="AA163" s="392"/>
      <c r="AB163" s="297"/>
      <c r="AC163" s="297"/>
      <c r="AD163" s="296"/>
      <c r="AE163" s="296"/>
      <c r="AF163" s="296"/>
      <c r="AG163" s="330"/>
      <c r="AH163" s="270"/>
      <c r="AI163" s="258"/>
      <c r="AJ163" s="258"/>
      <c r="AK163" s="298"/>
      <c r="AL163" s="298"/>
      <c r="AM163" s="298"/>
      <c r="AN163" s="393"/>
      <c r="AO163" s="377"/>
      <c r="AP163" s="377"/>
      <c r="AQ163" s="121"/>
    </row>
    <row r="164" spans="1:43" s="119" customFormat="1" ht="9" customHeight="1">
      <c r="A164" s="2"/>
      <c r="B164" s="384" t="s">
        <v>307</v>
      </c>
      <c r="C164" s="385"/>
      <c r="D164" s="385"/>
      <c r="E164" s="386"/>
      <c r="F164" s="387"/>
      <c r="G164" s="271"/>
      <c r="H164" s="272"/>
      <c r="I164" s="273"/>
      <c r="J164" s="274"/>
      <c r="K164" s="274"/>
      <c r="L164" s="275"/>
      <c r="M164" s="275"/>
      <c r="N164" s="276"/>
      <c r="O164" s="276"/>
      <c r="P164" s="276"/>
      <c r="Q164" s="277"/>
      <c r="R164" s="277"/>
      <c r="S164" s="277"/>
      <c r="T164" s="277"/>
      <c r="U164" s="277"/>
      <c r="V164" s="277"/>
      <c r="W164" s="277"/>
      <c r="X164" s="277"/>
      <c r="Y164" s="277"/>
      <c r="Z164" s="277"/>
      <c r="AA164" s="277"/>
      <c r="AB164" s="277"/>
      <c r="AC164" s="277"/>
      <c r="AD164" s="277"/>
      <c r="AE164" s="277"/>
      <c r="AF164" s="277"/>
      <c r="AG164" s="331"/>
      <c r="AH164" s="278">
        <v>24.541672224858324</v>
      </c>
      <c r="AI164" s="278">
        <v>42.142521275496073</v>
      </c>
      <c r="AJ164" s="278">
        <v>20.969341794817037</v>
      </c>
      <c r="AK164" s="278">
        <v>13.624001408621396</v>
      </c>
      <c r="AL164" s="278">
        <v>9.806432124290609</v>
      </c>
      <c r="AM164" s="278">
        <v>8.8917866072387035</v>
      </c>
      <c r="AN164" s="279">
        <v>-13.90294164461878</v>
      </c>
      <c r="AO164" s="279">
        <v>1.4526923076923082</v>
      </c>
      <c r="AP164" s="279">
        <v>11.375153846153847</v>
      </c>
      <c r="AQ164" s="121">
        <v>0</v>
      </c>
    </row>
    <row r="165" spans="1:43" s="119" customFormat="1" ht="3" customHeight="1">
      <c r="A165" s="2"/>
      <c r="B165" s="388"/>
      <c r="C165" s="389"/>
      <c r="D165" s="389"/>
      <c r="E165" s="390"/>
      <c r="F165" s="391"/>
      <c r="G165" s="280"/>
      <c r="H165" s="281"/>
      <c r="I165" s="282"/>
      <c r="J165" s="283"/>
      <c r="K165" s="283"/>
      <c r="L165" s="284"/>
      <c r="M165" s="284"/>
      <c r="N165" s="285"/>
      <c r="O165" s="285"/>
      <c r="P165" s="285"/>
      <c r="Q165" s="286"/>
      <c r="R165" s="286"/>
      <c r="S165" s="286"/>
      <c r="T165" s="286"/>
      <c r="U165" s="286"/>
      <c r="V165" s="286"/>
      <c r="W165" s="286"/>
      <c r="X165" s="286"/>
      <c r="Y165" s="286"/>
      <c r="Z165" s="286"/>
      <c r="AA165" s="286"/>
      <c r="AB165" s="286"/>
      <c r="AC165" s="286"/>
      <c r="AD165" s="286"/>
      <c r="AE165" s="286"/>
      <c r="AF165" s="286"/>
      <c r="AG165" s="332"/>
      <c r="AH165" s="289"/>
      <c r="AI165" s="289"/>
      <c r="AJ165" s="289"/>
      <c r="AK165" s="289"/>
      <c r="AL165" s="289"/>
      <c r="AM165" s="289"/>
      <c r="AN165" s="290"/>
      <c r="AO165" s="290"/>
      <c r="AP165" s="290"/>
      <c r="AQ165" s="121">
        <v>1</v>
      </c>
    </row>
    <row r="166" spans="1:43" s="119" customFormat="1" ht="9" customHeight="1">
      <c r="A166" s="2"/>
      <c r="B166" s="246" t="s">
        <v>370</v>
      </c>
      <c r="C166" s="247" t="s">
        <v>371</v>
      </c>
      <c r="D166" s="248" t="s">
        <v>372</v>
      </c>
      <c r="E166" s="375">
        <v>13.58</v>
      </c>
      <c r="F166" s="376">
        <v>14.699999809265137</v>
      </c>
      <c r="G166" s="249">
        <v>8.2474212758846477</v>
      </c>
      <c r="H166" s="377" t="s">
        <v>403</v>
      </c>
      <c r="I166" s="250" t="s">
        <v>404</v>
      </c>
      <c r="J166" s="251">
        <v>-9.2852371409485652</v>
      </c>
      <c r="K166" s="251">
        <v>-9.2852371409485652</v>
      </c>
      <c r="L166" s="252">
        <v>-9.2852371409485652</v>
      </c>
      <c r="M166" s="252" t="s">
        <v>84</v>
      </c>
      <c r="N166" s="253">
        <v>19.079999999999998</v>
      </c>
      <c r="O166" s="253">
        <v>8.35</v>
      </c>
      <c r="P166" s="254">
        <v>15.15648</v>
      </c>
      <c r="Q166" s="255">
        <v>1606.4164412800001</v>
      </c>
      <c r="R166" s="255">
        <v>928.78700000000003</v>
      </c>
      <c r="S166" s="378">
        <v>1151.5</v>
      </c>
      <c r="T166" s="378">
        <v>1175</v>
      </c>
      <c r="U166" s="255">
        <v>97.793000000000006</v>
      </c>
      <c r="V166" s="378">
        <v>255</v>
      </c>
      <c r="W166" s="378">
        <v>283.5</v>
      </c>
      <c r="X166" s="377">
        <v>10.52910947289314</v>
      </c>
      <c r="Y166" s="377">
        <v>22.145028224055579</v>
      </c>
      <c r="Z166" s="377">
        <v>24.127659574468087</v>
      </c>
      <c r="AA166" s="255">
        <v>-97.415999999999997</v>
      </c>
      <c r="AB166" s="378">
        <v>36</v>
      </c>
      <c r="AC166" s="378">
        <v>42.5</v>
      </c>
      <c r="AD166" s="255">
        <v>744.81499999999983</v>
      </c>
      <c r="AE166" s="256">
        <v>2351.2314412799997</v>
      </c>
      <c r="AF166" s="379">
        <v>0</v>
      </c>
      <c r="AG166" s="257" t="s">
        <v>84</v>
      </c>
      <c r="AH166" s="258">
        <v>44.524590163934427</v>
      </c>
      <c r="AI166" s="258">
        <v>44.524590163934427</v>
      </c>
      <c r="AJ166" s="258">
        <v>37.205479452054796</v>
      </c>
      <c r="AK166" s="258">
        <v>24.042942145961362</v>
      </c>
      <c r="AL166" s="258">
        <v>9.2205154559999993</v>
      </c>
      <c r="AM166" s="258">
        <v>8.2935853307936505</v>
      </c>
      <c r="AN166" s="259">
        <v>-7.8792363498574662</v>
      </c>
      <c r="AO166" s="257">
        <v>3.1</v>
      </c>
      <c r="AP166" s="257">
        <v>2.9</v>
      </c>
      <c r="AQ166" s="121"/>
    </row>
    <row r="167" spans="1:43" s="119" customFormat="1" ht="9" customHeight="1">
      <c r="A167" s="2"/>
      <c r="B167" s="246" t="s">
        <v>400</v>
      </c>
      <c r="C167" s="247" t="s">
        <v>308</v>
      </c>
      <c r="D167" s="248" t="s">
        <v>309</v>
      </c>
      <c r="E167" s="375">
        <v>7.92</v>
      </c>
      <c r="F167" s="376">
        <v>13</v>
      </c>
      <c r="G167" s="249">
        <v>64.141414141414145</v>
      </c>
      <c r="H167" s="377" t="s">
        <v>403</v>
      </c>
      <c r="I167" s="250" t="s">
        <v>404</v>
      </c>
      <c r="J167" s="251">
        <v>-5.7142857142857162</v>
      </c>
      <c r="K167" s="251">
        <v>-5.7142857142857162</v>
      </c>
      <c r="L167" s="252">
        <v>-5.7142857142857162</v>
      </c>
      <c r="M167" s="252" t="s">
        <v>84</v>
      </c>
      <c r="N167" s="253">
        <v>14.54</v>
      </c>
      <c r="O167" s="253">
        <v>6.49</v>
      </c>
      <c r="P167" s="254">
        <v>21.699529999999999</v>
      </c>
      <c r="Q167" s="255">
        <v>3198.6409355999999</v>
      </c>
      <c r="R167" s="255">
        <v>1421.989</v>
      </c>
      <c r="S167" s="378">
        <v>2464.6669999999999</v>
      </c>
      <c r="T167" s="378">
        <v>3109.6669999999999</v>
      </c>
      <c r="U167" s="255">
        <v>271.589</v>
      </c>
      <c r="V167" s="378">
        <v>705.33299999999997</v>
      </c>
      <c r="W167" s="378">
        <v>986.66700000000003</v>
      </c>
      <c r="X167" s="377">
        <v>19.099233538374769</v>
      </c>
      <c r="Y167" s="377">
        <v>28.617780819883578</v>
      </c>
      <c r="Z167" s="377">
        <v>31.729024361772503</v>
      </c>
      <c r="AA167" s="255">
        <v>-41.107999999999997</v>
      </c>
      <c r="AB167" s="378">
        <v>97.233000000000004</v>
      </c>
      <c r="AC167" s="378">
        <v>278.33300000000003</v>
      </c>
      <c r="AD167" s="255">
        <v>39.501999999999953</v>
      </c>
      <c r="AE167" s="256">
        <v>3238.1429355999999</v>
      </c>
      <c r="AF167" s="379">
        <v>0</v>
      </c>
      <c r="AG167" s="257" t="s">
        <v>84</v>
      </c>
      <c r="AH167" s="258" t="s">
        <v>84</v>
      </c>
      <c r="AI167" s="258">
        <v>32.592592592592595</v>
      </c>
      <c r="AJ167" s="258">
        <v>11.362984218077473</v>
      </c>
      <c r="AK167" s="258">
        <v>11.92295319618983</v>
      </c>
      <c r="AL167" s="258">
        <v>4.5909420594244139</v>
      </c>
      <c r="AM167" s="258">
        <v>3.2819005151687448</v>
      </c>
      <c r="AN167" s="259">
        <v>-2.5725034148751642</v>
      </c>
      <c r="AO167" s="257">
        <v>-2.66</v>
      </c>
      <c r="AP167" s="257">
        <v>6.68</v>
      </c>
      <c r="AQ167" s="121"/>
    </row>
    <row r="168" spans="1:43" s="119" customFormat="1" ht="9" customHeight="1">
      <c r="A168" s="2"/>
      <c r="B168" s="246" t="s">
        <v>413</v>
      </c>
      <c r="C168" s="247" t="s">
        <v>414</v>
      </c>
      <c r="D168" s="248" t="s">
        <v>415</v>
      </c>
      <c r="E168" s="375">
        <v>72.23</v>
      </c>
      <c r="F168" s="376">
        <v>104.74545288085937</v>
      </c>
      <c r="G168" s="249">
        <v>45.016548360597206</v>
      </c>
      <c r="H168" s="377" t="s">
        <v>403</v>
      </c>
      <c r="I168" s="250" t="s">
        <v>404</v>
      </c>
      <c r="J168" s="251">
        <v>-5.9137683991142271</v>
      </c>
      <c r="K168" s="251">
        <v>-5.9137683991142271</v>
      </c>
      <c r="L168" s="252">
        <v>-5.9137683991142271</v>
      </c>
      <c r="M168" s="252" t="s">
        <v>84</v>
      </c>
      <c r="N168" s="253">
        <v>101.84</v>
      </c>
      <c r="O168" s="253">
        <v>62.088999999999999</v>
      </c>
      <c r="P168" s="254">
        <v>64.687579999999997</v>
      </c>
      <c r="Q168" s="255">
        <v>7196.3770332200011</v>
      </c>
      <c r="R168" s="255">
        <v>1590.992</v>
      </c>
      <c r="S168" s="378">
        <v>2763.143</v>
      </c>
      <c r="T168" s="378">
        <v>3344.5709999999999</v>
      </c>
      <c r="U168" s="255">
        <v>173.21199999999999</v>
      </c>
      <c r="V168" s="378">
        <v>483.42900000000003</v>
      </c>
      <c r="W168" s="378">
        <v>571.42899999999997</v>
      </c>
      <c r="X168" s="377">
        <v>10.887044058046804</v>
      </c>
      <c r="Y168" s="377">
        <v>17.495620024008893</v>
      </c>
      <c r="Z168" s="377">
        <v>17.085270427806734</v>
      </c>
      <c r="AA168" s="255">
        <v>48.584000000000003</v>
      </c>
      <c r="AB168" s="378">
        <v>301</v>
      </c>
      <c r="AC168" s="378">
        <v>322.286</v>
      </c>
      <c r="AD168" s="255">
        <v>286.46399999999983</v>
      </c>
      <c r="AE168" s="256">
        <v>7482.841033220001</v>
      </c>
      <c r="AF168" s="379">
        <v>0.92703959999999996</v>
      </c>
      <c r="AG168" s="257">
        <v>1.2834551062723216</v>
      </c>
      <c r="AH168" s="258">
        <v>37.619791666666671</v>
      </c>
      <c r="AI168" s="258">
        <v>23.674205178629958</v>
      </c>
      <c r="AJ168" s="258">
        <v>21.981132075471699</v>
      </c>
      <c r="AK168" s="258">
        <v>43.200477064060237</v>
      </c>
      <c r="AL168" s="258">
        <v>15.478676358307013</v>
      </c>
      <c r="AM168" s="258">
        <v>13.094961986913512</v>
      </c>
      <c r="AN168" s="259">
        <v>4.6388258543820342</v>
      </c>
      <c r="AO168" s="257">
        <v>20.96</v>
      </c>
      <c r="AP168" s="257">
        <v>19.75</v>
      </c>
      <c r="AQ168" s="121"/>
    </row>
    <row r="169" spans="1:43" s="119" customFormat="1" ht="9" customHeight="1">
      <c r="A169" s="2"/>
      <c r="B169" s="246" t="s">
        <v>433</v>
      </c>
      <c r="C169" s="247" t="s">
        <v>434</v>
      </c>
      <c r="D169" s="248" t="s">
        <v>435</v>
      </c>
      <c r="E169" s="375">
        <v>2.39</v>
      </c>
      <c r="F169" s="376">
        <v>4.5</v>
      </c>
      <c r="G169" s="249">
        <v>88.28451882845188</v>
      </c>
      <c r="H169" s="377" t="s">
        <v>465</v>
      </c>
      <c r="I169" s="250">
        <v>44544</v>
      </c>
      <c r="J169" s="251">
        <v>-2.8455284552845517</v>
      </c>
      <c r="K169" s="251">
        <v>-2.8455284552845517</v>
      </c>
      <c r="L169" s="252">
        <v>-2.8455284552845517</v>
      </c>
      <c r="M169" s="252" t="s">
        <v>84</v>
      </c>
      <c r="N169" s="253">
        <v>4.92</v>
      </c>
      <c r="O169" s="253">
        <v>2.29</v>
      </c>
      <c r="P169" s="254">
        <v>85.311909999999997</v>
      </c>
      <c r="Q169" s="255">
        <v>4485.0888419000003</v>
      </c>
      <c r="R169" s="255">
        <v>5269.1440000000002</v>
      </c>
      <c r="S169" s="378">
        <v>5290</v>
      </c>
      <c r="T169" s="378">
        <v>4810</v>
      </c>
      <c r="U169" s="255">
        <v>-2426.9920000000002</v>
      </c>
      <c r="V169" s="378">
        <v>1205</v>
      </c>
      <c r="W169" s="378">
        <v>1314.2</v>
      </c>
      <c r="X169" s="377">
        <v>0</v>
      </c>
      <c r="Y169" s="377">
        <v>22.778827977315689</v>
      </c>
      <c r="Z169" s="377">
        <v>27.322245322245326</v>
      </c>
      <c r="AA169" s="255">
        <v>-5805.835</v>
      </c>
      <c r="AB169" s="378">
        <v>-400.40000000000003</v>
      </c>
      <c r="AC169" s="378">
        <v>-352</v>
      </c>
      <c r="AD169" s="255">
        <v>6056.8530000000001</v>
      </c>
      <c r="AE169" s="256">
        <v>10541.941841899999</v>
      </c>
      <c r="AF169" s="379">
        <v>0</v>
      </c>
      <c r="AG169" s="257" t="s">
        <v>84</v>
      </c>
      <c r="AH169" s="258" t="s">
        <v>84</v>
      </c>
      <c r="AI169" s="258" t="s">
        <v>84</v>
      </c>
      <c r="AJ169" s="258" t="s">
        <v>84</v>
      </c>
      <c r="AK169" s="258">
        <v>-4.3436244709088445</v>
      </c>
      <c r="AL169" s="258">
        <v>8.7484994538589209</v>
      </c>
      <c r="AM169" s="258">
        <v>8.0215658513924808</v>
      </c>
      <c r="AN169" s="259">
        <v>-39.983039092941837</v>
      </c>
      <c r="AO169" s="257">
        <v>-5.3</v>
      </c>
      <c r="AP169" s="257">
        <v>2.9449999999999998</v>
      </c>
      <c r="AQ169" s="121">
        <v>0</v>
      </c>
    </row>
    <row r="170" spans="1:43" s="119" customFormat="1" ht="9" customHeight="1">
      <c r="A170" s="2"/>
      <c r="B170" s="246" t="s">
        <v>373</v>
      </c>
      <c r="C170" s="247" t="s">
        <v>374</v>
      </c>
      <c r="D170" s="248" t="s">
        <v>375</v>
      </c>
      <c r="E170" s="375">
        <v>12.87</v>
      </c>
      <c r="F170" s="376">
        <v>22.600000381469727</v>
      </c>
      <c r="G170" s="249">
        <v>75.602178566198347</v>
      </c>
      <c r="H170" s="377" t="s">
        <v>403</v>
      </c>
      <c r="I170" s="250" t="s">
        <v>404</v>
      </c>
      <c r="J170" s="251">
        <v>-4.098360655737709</v>
      </c>
      <c r="K170" s="251">
        <v>-4.098360655737709</v>
      </c>
      <c r="L170" s="252">
        <v>-4.098360655737709</v>
      </c>
      <c r="M170" s="252" t="s">
        <v>84</v>
      </c>
      <c r="N170" s="253">
        <v>29.13</v>
      </c>
      <c r="O170" s="253">
        <v>12.7</v>
      </c>
      <c r="P170" s="254">
        <v>141.04939999999999</v>
      </c>
      <c r="Q170" s="255">
        <v>2894.9109918300001</v>
      </c>
      <c r="R170" s="255">
        <v>624.83900000000006</v>
      </c>
      <c r="S170" s="378">
        <v>750</v>
      </c>
      <c r="T170" s="378">
        <v>1316.5</v>
      </c>
      <c r="U170" s="255">
        <v>-1190.5919999999999</v>
      </c>
      <c r="V170" s="378">
        <v>-165.5</v>
      </c>
      <c r="W170" s="378">
        <v>354.75</v>
      </c>
      <c r="X170" s="377">
        <v>0</v>
      </c>
      <c r="Y170" s="377">
        <v>0</v>
      </c>
      <c r="Z170" s="377">
        <v>26.946448917584505</v>
      </c>
      <c r="AA170" s="255">
        <v>-1196.627</v>
      </c>
      <c r="AB170" s="378">
        <v>-360.5</v>
      </c>
      <c r="AC170" s="378">
        <v>-12.275</v>
      </c>
      <c r="AD170" s="255">
        <v>611.6389999999999</v>
      </c>
      <c r="AE170" s="256">
        <v>3506.5499918300002</v>
      </c>
      <c r="AF170" s="379">
        <v>0</v>
      </c>
      <c r="AG170" s="257" t="s">
        <v>84</v>
      </c>
      <c r="AH170" s="258" t="s">
        <v>84</v>
      </c>
      <c r="AI170" s="258" t="s">
        <v>84</v>
      </c>
      <c r="AJ170" s="258" t="s">
        <v>84</v>
      </c>
      <c r="AK170" s="258">
        <v>-2.9452154825750556</v>
      </c>
      <c r="AL170" s="258">
        <v>-21.187613243685803</v>
      </c>
      <c r="AM170" s="258">
        <v>9.8845665731642001</v>
      </c>
      <c r="AN170" s="259">
        <v>-293.19715543526087</v>
      </c>
      <c r="AO170" s="257">
        <v>-123.22500000000001</v>
      </c>
      <c r="AP170" s="257">
        <v>-21.3</v>
      </c>
      <c r="AQ170" s="121">
        <v>1</v>
      </c>
    </row>
    <row r="171" spans="1:43" s="119" customFormat="1" ht="9" customHeight="1">
      <c r="A171" s="2"/>
      <c r="B171" s="246" t="s">
        <v>313</v>
      </c>
      <c r="C171" s="247" t="s">
        <v>314</v>
      </c>
      <c r="D171" s="248" t="s">
        <v>315</v>
      </c>
      <c r="E171" s="375">
        <v>16.920000000000002</v>
      </c>
      <c r="F171" s="376">
        <v>23.076923370361328</v>
      </c>
      <c r="G171" s="249">
        <v>36.388435995043288</v>
      </c>
      <c r="H171" s="377" t="s">
        <v>403</v>
      </c>
      <c r="I171" s="250" t="s">
        <v>404</v>
      </c>
      <c r="J171" s="251">
        <v>-5.9477487493051484</v>
      </c>
      <c r="K171" s="251">
        <v>-5.9477487493051484</v>
      </c>
      <c r="L171" s="252">
        <v>-5.9477487493051484</v>
      </c>
      <c r="M171" s="252" t="s">
        <v>84</v>
      </c>
      <c r="N171" s="253">
        <v>28.99</v>
      </c>
      <c r="O171" s="253">
        <v>16.86</v>
      </c>
      <c r="P171" s="254">
        <v>29.171040000000001</v>
      </c>
      <c r="Q171" s="255">
        <v>5379.6124123200007</v>
      </c>
      <c r="R171" s="255">
        <v>2971.616</v>
      </c>
      <c r="S171" s="378">
        <v>3872.2000000000003</v>
      </c>
      <c r="T171" s="378">
        <v>4331.6000000000004</v>
      </c>
      <c r="U171" s="255">
        <v>837.46299999999997</v>
      </c>
      <c r="V171" s="378">
        <v>1078.222</v>
      </c>
      <c r="W171" s="378">
        <v>1188.6669999999999</v>
      </c>
      <c r="X171" s="377">
        <v>28.182073323067314</v>
      </c>
      <c r="Y171" s="377">
        <v>27.845204276638601</v>
      </c>
      <c r="Z171" s="377">
        <v>27.441753624526726</v>
      </c>
      <c r="AA171" s="255">
        <v>256.96100000000001</v>
      </c>
      <c r="AB171" s="378">
        <v>371.2</v>
      </c>
      <c r="AC171" s="378">
        <v>333.90000000000003</v>
      </c>
      <c r="AD171" s="255">
        <v>1647.7450000000001</v>
      </c>
      <c r="AE171" s="256">
        <v>7027.3574123200005</v>
      </c>
      <c r="AF171" s="379">
        <v>0.95773960000000002</v>
      </c>
      <c r="AG171" s="257">
        <v>5.660399477532569</v>
      </c>
      <c r="AH171" s="258">
        <v>18.532311062431546</v>
      </c>
      <c r="AI171" s="258">
        <v>14.412265758091996</v>
      </c>
      <c r="AJ171" s="258">
        <v>16.007568590350051</v>
      </c>
      <c r="AK171" s="258">
        <v>8.3912452398732853</v>
      </c>
      <c r="AL171" s="258">
        <v>6.5175422244398655</v>
      </c>
      <c r="AM171" s="258">
        <v>5.9119647574299625</v>
      </c>
      <c r="AN171" s="259">
        <v>14.64237848276829</v>
      </c>
      <c r="AO171" s="257">
        <v>20.923999999999999</v>
      </c>
      <c r="AP171" s="257">
        <v>17.22</v>
      </c>
      <c r="AQ171" s="121">
        <v>0</v>
      </c>
    </row>
    <row r="172" spans="1:43" s="119" customFormat="1" ht="9" customHeight="1">
      <c r="A172" s="2"/>
      <c r="B172" s="246" t="s">
        <v>416</v>
      </c>
      <c r="C172" s="247" t="s">
        <v>407</v>
      </c>
      <c r="D172" s="248" t="s">
        <v>408</v>
      </c>
      <c r="E172" s="375">
        <v>58.75</v>
      </c>
      <c r="F172" s="376">
        <v>95.64166259765625</v>
      </c>
      <c r="G172" s="249">
        <v>62.794319315159576</v>
      </c>
      <c r="H172" s="377" t="s">
        <v>403</v>
      </c>
      <c r="I172" s="250" t="s">
        <v>404</v>
      </c>
      <c r="J172" s="251">
        <v>-2.6512013256006606</v>
      </c>
      <c r="K172" s="251">
        <v>-2.6512013256006606</v>
      </c>
      <c r="L172" s="252">
        <v>-2.6512013256006606</v>
      </c>
      <c r="M172" s="252" t="s">
        <v>84</v>
      </c>
      <c r="N172" s="253">
        <v>103.04</v>
      </c>
      <c r="O172" s="253">
        <v>57.27</v>
      </c>
      <c r="P172" s="254">
        <v>256.553</v>
      </c>
      <c r="Q172" s="255">
        <v>36145.474961250002</v>
      </c>
      <c r="R172" s="255">
        <v>10673.268</v>
      </c>
      <c r="S172" s="378">
        <v>12856.778</v>
      </c>
      <c r="T172" s="378">
        <v>15475.556</v>
      </c>
      <c r="U172" s="255">
        <v>1832.2370000000001</v>
      </c>
      <c r="V172" s="378">
        <v>899.77800000000002</v>
      </c>
      <c r="W172" s="378">
        <v>2275.556</v>
      </c>
      <c r="X172" s="377">
        <v>17.166597896726664</v>
      </c>
      <c r="Y172" s="377">
        <v>6.9984719344146722</v>
      </c>
      <c r="Z172" s="377">
        <v>14.704195442154063</v>
      </c>
      <c r="AA172" s="255">
        <v>736.18799999999999</v>
      </c>
      <c r="AB172" s="378">
        <v>185.6</v>
      </c>
      <c r="AC172" s="378">
        <v>1067.556</v>
      </c>
      <c r="AD172" s="255">
        <v>298.71699999999964</v>
      </c>
      <c r="AE172" s="256">
        <v>36444.191961249999</v>
      </c>
      <c r="AF172" s="379">
        <v>0.2843309</v>
      </c>
      <c r="AG172" s="257">
        <v>0.48396739553897944</v>
      </c>
      <c r="AH172" s="258" t="s">
        <v>84</v>
      </c>
      <c r="AI172" s="258">
        <v>203.28719723183391</v>
      </c>
      <c r="AJ172" s="258">
        <v>33.418657565415245</v>
      </c>
      <c r="AK172" s="258">
        <v>19.890544706416254</v>
      </c>
      <c r="AL172" s="258">
        <v>40.503537496193502</v>
      </c>
      <c r="AM172" s="258">
        <v>16.015510917441713</v>
      </c>
      <c r="AN172" s="259">
        <v>10.931961983022436</v>
      </c>
      <c r="AO172" s="257">
        <v>2.7320000000000002</v>
      </c>
      <c r="AP172" s="257">
        <v>13.554</v>
      </c>
      <c r="AQ172" s="121"/>
    </row>
    <row r="173" spans="1:43" s="119" customFormat="1" ht="9" customHeight="1">
      <c r="A173" s="2"/>
      <c r="B173" s="246" t="s">
        <v>409</v>
      </c>
      <c r="C173" s="247" t="s">
        <v>410</v>
      </c>
      <c r="D173" s="248" t="s">
        <v>411</v>
      </c>
      <c r="E173" s="375">
        <v>10.050000000000001</v>
      </c>
      <c r="F173" s="376">
        <v>17.299999237060547</v>
      </c>
      <c r="G173" s="249">
        <v>72.139295891149715</v>
      </c>
      <c r="H173" s="377" t="s">
        <v>403</v>
      </c>
      <c r="I173" s="250" t="s">
        <v>404</v>
      </c>
      <c r="J173" s="251">
        <v>-3.1791907514450823</v>
      </c>
      <c r="K173" s="251">
        <v>-3.1791907514450823</v>
      </c>
      <c r="L173" s="252">
        <v>-3.1791907514450823</v>
      </c>
      <c r="M173" s="252" t="s">
        <v>84</v>
      </c>
      <c r="N173" s="253">
        <v>18.48</v>
      </c>
      <c r="O173" s="253">
        <v>9.9</v>
      </c>
      <c r="P173" s="254">
        <v>217.27279999999999</v>
      </c>
      <c r="Q173" s="255">
        <v>39110.275987500005</v>
      </c>
      <c r="R173" s="255">
        <v>8554.9609999999993</v>
      </c>
      <c r="S173" s="378">
        <v>9941.5</v>
      </c>
      <c r="T173" s="378">
        <v>11810.6</v>
      </c>
      <c r="U173" s="255">
        <v>2019.623</v>
      </c>
      <c r="V173" s="378">
        <v>1613.5</v>
      </c>
      <c r="W173" s="378">
        <v>2329.1</v>
      </c>
      <c r="X173" s="377">
        <v>23.607623693433556</v>
      </c>
      <c r="Y173" s="377">
        <v>16.229945179298898</v>
      </c>
      <c r="Z173" s="377">
        <v>19.720420639086921</v>
      </c>
      <c r="AA173" s="255">
        <v>783.46400000000006</v>
      </c>
      <c r="AB173" s="378">
        <v>878</v>
      </c>
      <c r="AC173" s="378">
        <v>1392.6000000000001</v>
      </c>
      <c r="AD173" s="255">
        <v>-617.14399999999978</v>
      </c>
      <c r="AE173" s="256">
        <v>38493.131987500004</v>
      </c>
      <c r="AF173" s="379">
        <v>6.2479130000000001E-2</v>
      </c>
      <c r="AG173" s="257">
        <v>0.62168289476366179</v>
      </c>
      <c r="AH173" s="258">
        <v>29.558823529411764</v>
      </c>
      <c r="AI173" s="258">
        <v>45.890410958904113</v>
      </c>
      <c r="AJ173" s="258">
        <v>28.072625698324025</v>
      </c>
      <c r="AK173" s="258">
        <v>19.059563090487682</v>
      </c>
      <c r="AL173" s="258">
        <v>23.856914773783704</v>
      </c>
      <c r="AM173" s="258">
        <v>16.527041341075954</v>
      </c>
      <c r="AN173" s="259">
        <v>10.384698845869831</v>
      </c>
      <c r="AO173" s="257">
        <v>8.5030000000000001</v>
      </c>
      <c r="AP173" s="257">
        <v>11.356</v>
      </c>
      <c r="AQ173" s="121"/>
    </row>
    <row r="174" spans="1:43" s="119" customFormat="1" ht="9" customHeight="1">
      <c r="A174" s="2"/>
      <c r="B174" s="246" t="s">
        <v>310</v>
      </c>
      <c r="C174" s="247" t="s">
        <v>311</v>
      </c>
      <c r="D174" s="248" t="s">
        <v>312</v>
      </c>
      <c r="E174" s="375">
        <v>12.22</v>
      </c>
      <c r="F174" s="376">
        <v>14.579999923706055</v>
      </c>
      <c r="G174" s="249">
        <v>19.312601666988982</v>
      </c>
      <c r="H174" s="377" t="s">
        <v>403</v>
      </c>
      <c r="I174" s="250" t="s">
        <v>404</v>
      </c>
      <c r="J174" s="251">
        <v>-3.0158730158730052</v>
      </c>
      <c r="K174" s="251">
        <v>-3.0158730158730052</v>
      </c>
      <c r="L174" s="252">
        <v>-3.0158730158730052</v>
      </c>
      <c r="M174" s="252" t="s">
        <v>84</v>
      </c>
      <c r="N174" s="253">
        <v>16.48</v>
      </c>
      <c r="O174" s="253">
        <v>11.77</v>
      </c>
      <c r="P174" s="254">
        <v>15.72864</v>
      </c>
      <c r="Q174" s="255">
        <v>6492.4223582400009</v>
      </c>
      <c r="R174" s="255">
        <v>1765.338</v>
      </c>
      <c r="S174" s="378">
        <v>1842</v>
      </c>
      <c r="T174" s="378">
        <v>1993.375</v>
      </c>
      <c r="U174" s="255">
        <v>538.15</v>
      </c>
      <c r="V174" s="378">
        <v>529.25</v>
      </c>
      <c r="W174" s="378">
        <v>545.625</v>
      </c>
      <c r="X174" s="377">
        <v>30.48424720931629</v>
      </c>
      <c r="Y174" s="377">
        <v>28.732356134636266</v>
      </c>
      <c r="Z174" s="377">
        <v>27.371919483288394</v>
      </c>
      <c r="AA174" s="255">
        <v>361.12799999999999</v>
      </c>
      <c r="AB174" s="378">
        <v>361.625</v>
      </c>
      <c r="AC174" s="378">
        <v>381.625</v>
      </c>
      <c r="AD174" s="255">
        <v>-717.40800000000002</v>
      </c>
      <c r="AE174" s="256">
        <v>5775.0143582400005</v>
      </c>
      <c r="AF174" s="379">
        <v>0.47181899999999999</v>
      </c>
      <c r="AG174" s="257">
        <v>3.8610393891748154</v>
      </c>
      <c r="AH174" s="258">
        <v>19.09375</v>
      </c>
      <c r="AI174" s="258">
        <v>17.970588235294116</v>
      </c>
      <c r="AJ174" s="258">
        <v>16.948682385575591</v>
      </c>
      <c r="AK174" s="258">
        <v>10.731235451528386</v>
      </c>
      <c r="AL174" s="258">
        <v>10.911694583353803</v>
      </c>
      <c r="AM174" s="258">
        <v>10.584218755079039</v>
      </c>
      <c r="AN174" s="259">
        <v>31.217248766385815</v>
      </c>
      <c r="AO174" s="257">
        <v>32.369999999999997</v>
      </c>
      <c r="AP174" s="257">
        <v>33.365000000000002</v>
      </c>
      <c r="AQ174" s="121">
        <v>1</v>
      </c>
    </row>
    <row r="175" spans="1:43" s="119" customFormat="1" ht="9" customHeight="1">
      <c r="A175" s="2"/>
      <c r="B175" s="246" t="s">
        <v>376</v>
      </c>
      <c r="C175" s="247" t="s">
        <v>377</v>
      </c>
      <c r="D175" s="248" t="s">
        <v>378</v>
      </c>
      <c r="E175" s="375">
        <v>18.93</v>
      </c>
      <c r="F175" s="376">
        <v>21.816665649414063</v>
      </c>
      <c r="G175" s="249">
        <v>15.249158211379088</v>
      </c>
      <c r="H175" s="377" t="s">
        <v>403</v>
      </c>
      <c r="I175" s="250" t="s">
        <v>404</v>
      </c>
      <c r="J175" s="251">
        <v>-1.9170984455958551</v>
      </c>
      <c r="K175" s="251">
        <v>-1.9170984455958551</v>
      </c>
      <c r="L175" s="252">
        <v>-1.9170984455958551</v>
      </c>
      <c r="M175" s="252" t="s">
        <v>84</v>
      </c>
      <c r="N175" s="253">
        <v>26.39</v>
      </c>
      <c r="O175" s="253">
        <v>17.86</v>
      </c>
      <c r="P175" s="254">
        <v>4.972264</v>
      </c>
      <c r="Q175" s="255">
        <v>2479.4248033500003</v>
      </c>
      <c r="R175" s="255">
        <v>1494.0119999999999</v>
      </c>
      <c r="S175" s="378">
        <v>1964.25</v>
      </c>
      <c r="T175" s="378">
        <v>1975.75</v>
      </c>
      <c r="U175" s="255">
        <v>304.74599999999998</v>
      </c>
      <c r="V175" s="378">
        <v>485</v>
      </c>
      <c r="W175" s="378">
        <v>501</v>
      </c>
      <c r="X175" s="377">
        <v>20.397828129894538</v>
      </c>
      <c r="Y175" s="377">
        <v>24.691358024691358</v>
      </c>
      <c r="Z175" s="377">
        <v>25.35745919271163</v>
      </c>
      <c r="AA175" s="255">
        <v>126.527</v>
      </c>
      <c r="AB175" s="378">
        <v>221.8</v>
      </c>
      <c r="AC175" s="378">
        <v>204</v>
      </c>
      <c r="AD175" s="255">
        <v>426.31499999999988</v>
      </c>
      <c r="AE175" s="256">
        <v>2905.7398033500003</v>
      </c>
      <c r="AF175" s="379">
        <v>0.28581800000000002</v>
      </c>
      <c r="AG175" s="257">
        <v>1.5098679903255086</v>
      </c>
      <c r="AH175" s="258">
        <v>12.62</v>
      </c>
      <c r="AI175" s="258">
        <v>10.860585197934595</v>
      </c>
      <c r="AJ175" s="258">
        <v>12.057324840764331</v>
      </c>
      <c r="AK175" s="258">
        <v>9.5349563352759361</v>
      </c>
      <c r="AL175" s="258">
        <v>5.9912160893814441</v>
      </c>
      <c r="AM175" s="258">
        <v>5.7998798470059887</v>
      </c>
      <c r="AN175" s="259">
        <v>17.713339064998923</v>
      </c>
      <c r="AO175" s="257">
        <v>27.193000000000001</v>
      </c>
      <c r="AP175" s="257">
        <v>21.13</v>
      </c>
      <c r="AQ175" s="121"/>
    </row>
    <row r="176" spans="1:43" s="119" customFormat="1" ht="9" customHeight="1">
      <c r="A176" s="2"/>
      <c r="B176" s="246" t="s">
        <v>497</v>
      </c>
      <c r="C176" s="247" t="s">
        <v>498</v>
      </c>
      <c r="D176" s="248" t="s">
        <v>499</v>
      </c>
      <c r="E176" s="375">
        <v>8.9</v>
      </c>
      <c r="F176" s="376" t="s">
        <v>464</v>
      </c>
      <c r="G176" s="249" t="s">
        <v>93</v>
      </c>
      <c r="H176" s="377" t="s">
        <v>403</v>
      </c>
      <c r="I176" s="250" t="s">
        <v>404</v>
      </c>
      <c r="J176" s="251">
        <v>-7.6763485477178488</v>
      </c>
      <c r="K176" s="251">
        <v>-7.6763485477178488</v>
      </c>
      <c r="L176" s="252">
        <v>-7.6763485477178488</v>
      </c>
      <c r="M176" s="252" t="s">
        <v>84</v>
      </c>
      <c r="N176" s="253">
        <v>19.77</v>
      </c>
      <c r="O176" s="253">
        <v>6.36</v>
      </c>
      <c r="P176" s="254">
        <v>9.1918240000000004</v>
      </c>
      <c r="Q176" s="255">
        <v>1313.0143567000002</v>
      </c>
      <c r="R176" s="255">
        <v>1331.78</v>
      </c>
      <c r="S176" s="378" t="s">
        <v>84</v>
      </c>
      <c r="T176" s="378" t="s">
        <v>84</v>
      </c>
      <c r="U176" s="255">
        <v>177.6</v>
      </c>
      <c r="V176" s="378" t="s">
        <v>84</v>
      </c>
      <c r="W176" s="378" t="s">
        <v>84</v>
      </c>
      <c r="X176" s="377">
        <v>13.335535899322712</v>
      </c>
      <c r="Y176" s="377">
        <v>0</v>
      </c>
      <c r="Z176" s="377">
        <v>0</v>
      </c>
      <c r="AA176" s="255">
        <v>128.19999999999999</v>
      </c>
      <c r="AB176" s="378" t="s">
        <v>84</v>
      </c>
      <c r="AC176" s="378" t="s">
        <v>84</v>
      </c>
      <c r="AD176" s="255">
        <v>474.62299999999999</v>
      </c>
      <c r="AE176" s="256">
        <v>1787.6373567000003</v>
      </c>
      <c r="AF176" s="379">
        <v>1.1108560000000001</v>
      </c>
      <c r="AG176" s="257">
        <v>12.481524703207981</v>
      </c>
      <c r="AH176" s="258" t="s">
        <v>84</v>
      </c>
      <c r="AI176" s="258" t="s">
        <v>84</v>
      </c>
      <c r="AJ176" s="258" t="s">
        <v>84</v>
      </c>
      <c r="AK176" s="258">
        <v>10.065525657094597</v>
      </c>
      <c r="AL176" s="258">
        <v>0</v>
      </c>
      <c r="AM176" s="258">
        <v>0</v>
      </c>
      <c r="AN176" s="259">
        <v>32.671243902209966</v>
      </c>
      <c r="AO176" s="257" t="s">
        <v>84</v>
      </c>
      <c r="AP176" s="257" t="s">
        <v>84</v>
      </c>
      <c r="AQ176" s="121"/>
    </row>
    <row r="177" spans="1:43" s="119" customFormat="1" ht="9" customHeight="1">
      <c r="A177" s="2"/>
      <c r="B177" s="246" t="s">
        <v>381</v>
      </c>
      <c r="C177" s="247" t="s">
        <v>382</v>
      </c>
      <c r="D177" s="248" t="s">
        <v>383</v>
      </c>
      <c r="E177" s="375">
        <v>10.050000000000001</v>
      </c>
      <c r="F177" s="376">
        <v>17.022222518920898</v>
      </c>
      <c r="G177" s="249">
        <v>69.375348446974101</v>
      </c>
      <c r="H177" s="377" t="s">
        <v>403</v>
      </c>
      <c r="I177" s="250" t="s">
        <v>404</v>
      </c>
      <c r="J177" s="251">
        <v>-4.1944709246901741</v>
      </c>
      <c r="K177" s="251">
        <v>-4.1944709246901741</v>
      </c>
      <c r="L177" s="252">
        <v>-4.1944709246901741</v>
      </c>
      <c r="M177" s="252" t="s">
        <v>84</v>
      </c>
      <c r="N177" s="253">
        <v>19.5</v>
      </c>
      <c r="O177" s="253">
        <v>9.8699999999999992</v>
      </c>
      <c r="P177" s="254">
        <v>6.3081250000000004</v>
      </c>
      <c r="Q177" s="255">
        <v>1293.6516780000002</v>
      </c>
      <c r="R177" s="255">
        <v>1250.463</v>
      </c>
      <c r="S177" s="378">
        <v>1358</v>
      </c>
      <c r="T177" s="378">
        <v>1597.5</v>
      </c>
      <c r="U177" s="255">
        <v>488.84500000000003</v>
      </c>
      <c r="V177" s="378">
        <v>367</v>
      </c>
      <c r="W177" s="378">
        <v>437.5</v>
      </c>
      <c r="X177" s="377">
        <v>39.093119908385937</v>
      </c>
      <c r="Y177" s="377">
        <v>27.025036818851252</v>
      </c>
      <c r="Z177" s="377">
        <v>27.386541471048513</v>
      </c>
      <c r="AA177" s="255">
        <v>165.03399999999999</v>
      </c>
      <c r="AB177" s="378">
        <v>124</v>
      </c>
      <c r="AC177" s="378">
        <v>119.5</v>
      </c>
      <c r="AD177" s="255">
        <v>560.976</v>
      </c>
      <c r="AE177" s="256">
        <v>1854.6276780000003</v>
      </c>
      <c r="AF177" s="379">
        <v>0.33060010000000001</v>
      </c>
      <c r="AG177" s="257">
        <v>3.2895530634258514</v>
      </c>
      <c r="AH177" s="258">
        <v>15.927099841521395</v>
      </c>
      <c r="AI177" s="258">
        <v>10.414507772020727</v>
      </c>
      <c r="AJ177" s="258">
        <v>11.229050279329609</v>
      </c>
      <c r="AK177" s="258">
        <v>3.7938972025897781</v>
      </c>
      <c r="AL177" s="258">
        <v>5.0534814114441424</v>
      </c>
      <c r="AM177" s="258">
        <v>4.2391489782857148</v>
      </c>
      <c r="AN177" s="259">
        <v>12.068409967970036</v>
      </c>
      <c r="AO177" s="257">
        <v>8.51</v>
      </c>
      <c r="AP177" s="257">
        <v>7.6349999999999998</v>
      </c>
      <c r="AQ177" s="121"/>
    </row>
    <row r="178" spans="1:43" s="119" customFormat="1" ht="9" customHeight="1">
      <c r="A178" s="2"/>
      <c r="B178" s="246" t="s">
        <v>417</v>
      </c>
      <c r="C178" s="247" t="s">
        <v>418</v>
      </c>
      <c r="D178" s="248" t="s">
        <v>419</v>
      </c>
      <c r="E178" s="375">
        <v>27.5</v>
      </c>
      <c r="F178" s="376">
        <v>41.75</v>
      </c>
      <c r="G178" s="249">
        <v>51.818181818181806</v>
      </c>
      <c r="H178" s="377" t="s">
        <v>403</v>
      </c>
      <c r="I178" s="250" t="s">
        <v>404</v>
      </c>
      <c r="J178" s="251">
        <v>-3.9804469273743037</v>
      </c>
      <c r="K178" s="251">
        <v>-3.9804469273743037</v>
      </c>
      <c r="L178" s="252">
        <v>-3.9804469273743037</v>
      </c>
      <c r="M178" s="252" t="s">
        <v>84</v>
      </c>
      <c r="N178" s="253">
        <v>41.24</v>
      </c>
      <c r="O178" s="253">
        <v>25.85</v>
      </c>
      <c r="P178" s="254">
        <v>133.57320000000001</v>
      </c>
      <c r="Q178" s="255">
        <v>16972.537477499998</v>
      </c>
      <c r="R178" s="255">
        <v>2596.0770000000002</v>
      </c>
      <c r="S178" s="378">
        <v>3180</v>
      </c>
      <c r="T178" s="378">
        <v>3857.1669999999999</v>
      </c>
      <c r="U178" s="255">
        <v>598.41899999999998</v>
      </c>
      <c r="V178" s="378">
        <v>769.36400000000003</v>
      </c>
      <c r="W178" s="378">
        <v>940.09100000000001</v>
      </c>
      <c r="X178" s="377">
        <v>23.050895639844271</v>
      </c>
      <c r="Y178" s="377">
        <v>24.193836477987425</v>
      </c>
      <c r="Z178" s="377">
        <v>24.372577075350897</v>
      </c>
      <c r="AA178" s="255">
        <v>294.959</v>
      </c>
      <c r="AB178" s="378">
        <v>364</v>
      </c>
      <c r="AC178" s="378">
        <v>508.33300000000003</v>
      </c>
      <c r="AD178" s="255">
        <v>-881.99099999999999</v>
      </c>
      <c r="AE178" s="256">
        <v>16090.546477499998</v>
      </c>
      <c r="AF178" s="379">
        <v>0.30975999999999998</v>
      </c>
      <c r="AG178" s="257">
        <v>1.1264000155709006</v>
      </c>
      <c r="AH178" s="258">
        <v>32.973621103117509</v>
      </c>
      <c r="AI178" s="258">
        <v>43.72019077901431</v>
      </c>
      <c r="AJ178" s="258">
        <v>31.609195402298852</v>
      </c>
      <c r="AK178" s="258">
        <v>26.88842847152246</v>
      </c>
      <c r="AL178" s="258">
        <v>20.914088100690957</v>
      </c>
      <c r="AM178" s="258">
        <v>17.115945666430164</v>
      </c>
      <c r="AN178" s="259">
        <v>11.609405064676663</v>
      </c>
      <c r="AO178" s="257">
        <v>11.153</v>
      </c>
      <c r="AP178" s="257">
        <v>13.277000000000001</v>
      </c>
      <c r="AQ178" s="121">
        <v>0</v>
      </c>
    </row>
    <row r="179" spans="1:43" s="119" customFormat="1" ht="9" customHeight="1">
      <c r="A179" s="2"/>
      <c r="B179" s="246" t="s">
        <v>467</v>
      </c>
      <c r="C179" s="247" t="s">
        <v>428</v>
      </c>
      <c r="D179" s="248" t="s">
        <v>429</v>
      </c>
      <c r="E179" s="375">
        <v>20</v>
      </c>
      <c r="F179" s="376">
        <v>35</v>
      </c>
      <c r="G179" s="249">
        <v>75</v>
      </c>
      <c r="H179" s="377" t="s">
        <v>466</v>
      </c>
      <c r="I179" s="250">
        <v>44509</v>
      </c>
      <c r="J179" s="251">
        <v>-2.7237354085603016</v>
      </c>
      <c r="K179" s="251">
        <v>-2.7237354085603016</v>
      </c>
      <c r="L179" s="252">
        <v>-2.7237354085603016</v>
      </c>
      <c r="M179" s="252" t="s">
        <v>84</v>
      </c>
      <c r="N179" s="253">
        <v>35.950000000000003</v>
      </c>
      <c r="O179" s="253">
        <v>19.579999999999998</v>
      </c>
      <c r="P179" s="254">
        <v>60.554459999999999</v>
      </c>
      <c r="Q179" s="255">
        <v>6181.7770199999995</v>
      </c>
      <c r="R179" s="255">
        <v>3853.7370000000001</v>
      </c>
      <c r="S179" s="378">
        <v>4212</v>
      </c>
      <c r="T179" s="378">
        <v>4608</v>
      </c>
      <c r="U179" s="255">
        <v>895.31500000000005</v>
      </c>
      <c r="V179" s="378">
        <v>1405.5</v>
      </c>
      <c r="W179" s="378">
        <v>1645.5</v>
      </c>
      <c r="X179" s="377">
        <v>23.232384565942098</v>
      </c>
      <c r="Y179" s="377">
        <v>33.368945868945872</v>
      </c>
      <c r="Z179" s="377">
        <v>35.709635416666671</v>
      </c>
      <c r="AA179" s="255">
        <v>98.180999999999997</v>
      </c>
      <c r="AB179" s="378">
        <v>378</v>
      </c>
      <c r="AC179" s="378">
        <v>570.5</v>
      </c>
      <c r="AD179" s="255">
        <v>3221.7979999999998</v>
      </c>
      <c r="AE179" s="256">
        <v>9403.5750200000002</v>
      </c>
      <c r="AF179" s="379">
        <v>0.46967229999999999</v>
      </c>
      <c r="AG179" s="257">
        <v>2.3483613133430481</v>
      </c>
      <c r="AH179" s="258">
        <v>10.025062656641603</v>
      </c>
      <c r="AI179" s="258">
        <v>16.220600162206001</v>
      </c>
      <c r="AJ179" s="258">
        <v>10.770059235325794</v>
      </c>
      <c r="AK179" s="258">
        <v>10.503091113183627</v>
      </c>
      <c r="AL179" s="258">
        <v>6.6905549768765562</v>
      </c>
      <c r="AM179" s="258">
        <v>5.7147219811607419</v>
      </c>
      <c r="AN179" s="259">
        <v>3.1132393359884198</v>
      </c>
      <c r="AO179" s="257">
        <v>14.625</v>
      </c>
      <c r="AP179" s="257">
        <v>19.365000000000002</v>
      </c>
      <c r="AQ179" s="121">
        <v>1</v>
      </c>
    </row>
    <row r="180" spans="1:43" s="119" customFormat="1" ht="9" customHeight="1">
      <c r="A180" s="2"/>
      <c r="B180" s="246"/>
      <c r="C180" s="248"/>
      <c r="D180" s="248"/>
      <c r="E180" s="375"/>
      <c r="F180" s="376"/>
      <c r="G180" s="249"/>
      <c r="H180" s="377"/>
      <c r="I180" s="250"/>
      <c r="J180" s="251"/>
      <c r="K180" s="251"/>
      <c r="L180" s="252"/>
      <c r="M180" s="252"/>
      <c r="N180" s="253"/>
      <c r="O180" s="253"/>
      <c r="P180" s="255"/>
      <c r="Q180" s="255"/>
      <c r="R180" s="378"/>
      <c r="S180" s="378"/>
      <c r="T180" s="378"/>
      <c r="U180" s="378"/>
      <c r="V180" s="378"/>
      <c r="W180" s="378"/>
      <c r="X180" s="377"/>
      <c r="Y180" s="377"/>
      <c r="Z180" s="377"/>
      <c r="AA180" s="378"/>
      <c r="AB180" s="378"/>
      <c r="AC180" s="378"/>
      <c r="AD180" s="255"/>
      <c r="AE180" s="255"/>
      <c r="AF180" s="255"/>
      <c r="AG180" s="330"/>
      <c r="AH180" s="270"/>
      <c r="AI180" s="258"/>
      <c r="AJ180" s="258"/>
      <c r="AK180" s="270"/>
      <c r="AL180" s="270"/>
      <c r="AM180" s="270"/>
      <c r="AN180" s="377"/>
      <c r="AO180" s="377"/>
      <c r="AP180" s="377"/>
      <c r="AQ180" s="121"/>
    </row>
    <row r="181" spans="1:43" s="119" customFormat="1" ht="9" customHeight="1">
      <c r="A181" s="2"/>
      <c r="B181" s="384" t="s">
        <v>468</v>
      </c>
      <c r="C181" s="385"/>
      <c r="D181" s="385"/>
      <c r="E181" s="386"/>
      <c r="F181" s="387"/>
      <c r="G181" s="271"/>
      <c r="H181" s="272"/>
      <c r="I181" s="273"/>
      <c r="J181" s="274"/>
      <c r="K181" s="274"/>
      <c r="L181" s="275"/>
      <c r="M181" s="275"/>
      <c r="N181" s="276"/>
      <c r="O181" s="276"/>
      <c r="P181" s="276"/>
      <c r="Q181" s="277"/>
      <c r="R181" s="277"/>
      <c r="S181" s="277"/>
      <c r="T181" s="277"/>
      <c r="U181" s="277"/>
      <c r="V181" s="277"/>
      <c r="W181" s="277"/>
      <c r="X181" s="277"/>
      <c r="Y181" s="277"/>
      <c r="Z181" s="277"/>
      <c r="AA181" s="277"/>
      <c r="AB181" s="277"/>
      <c r="AC181" s="277"/>
      <c r="AD181" s="277"/>
      <c r="AE181" s="277"/>
      <c r="AF181" s="277"/>
      <c r="AG181" s="331"/>
      <c r="AH181" s="278">
        <v>12.045387885570689</v>
      </c>
      <c r="AI181" s="278">
        <v>12.266351094125</v>
      </c>
      <c r="AJ181" s="278">
        <v>9.8069963447883719</v>
      </c>
      <c r="AK181" s="278">
        <v>5.9944227712165103</v>
      </c>
      <c r="AL181" s="278">
        <v>5.5228284206443803</v>
      </c>
      <c r="AM181" s="278">
        <v>7.2677114507113441</v>
      </c>
      <c r="AN181" s="279">
        <v>3.7677209852674625</v>
      </c>
      <c r="AO181" s="279">
        <v>-0.38607142857142868</v>
      </c>
      <c r="AP181" s="279">
        <v>9.6052142857142861</v>
      </c>
      <c r="AQ181" s="121"/>
    </row>
    <row r="182" spans="1:43" s="119" customFormat="1" ht="9" customHeight="1">
      <c r="A182" s="2"/>
      <c r="B182" s="388"/>
      <c r="C182" s="389"/>
      <c r="D182" s="389"/>
      <c r="E182" s="390"/>
      <c r="F182" s="391"/>
      <c r="G182" s="280"/>
      <c r="H182" s="281"/>
      <c r="I182" s="282"/>
      <c r="J182" s="283"/>
      <c r="K182" s="283"/>
      <c r="L182" s="284"/>
      <c r="M182" s="284"/>
      <c r="N182" s="285"/>
      <c r="O182" s="285"/>
      <c r="P182" s="285"/>
      <c r="Q182" s="286"/>
      <c r="R182" s="286"/>
      <c r="S182" s="286"/>
      <c r="T182" s="286"/>
      <c r="U182" s="286"/>
      <c r="V182" s="286"/>
      <c r="W182" s="286"/>
      <c r="X182" s="286"/>
      <c r="Y182" s="286"/>
      <c r="Z182" s="286"/>
      <c r="AA182" s="286"/>
      <c r="AB182" s="286"/>
      <c r="AC182" s="286"/>
      <c r="AD182" s="286"/>
      <c r="AE182" s="286"/>
      <c r="AF182" s="286"/>
      <c r="AG182" s="332"/>
      <c r="AH182" s="289"/>
      <c r="AI182" s="289"/>
      <c r="AJ182" s="289"/>
      <c r="AK182" s="289"/>
      <c r="AL182" s="289"/>
      <c r="AM182" s="289"/>
      <c r="AN182" s="290"/>
      <c r="AO182" s="290"/>
      <c r="AP182" s="290"/>
      <c r="AQ182" s="121"/>
    </row>
    <row r="183" spans="1:43" s="119" customFormat="1" ht="9" customHeight="1">
      <c r="A183" s="2"/>
      <c r="B183" s="246" t="s">
        <v>476</v>
      </c>
      <c r="C183" s="247" t="s">
        <v>477</v>
      </c>
      <c r="D183" s="248" t="s">
        <v>469</v>
      </c>
      <c r="E183" s="375">
        <v>0.75</v>
      </c>
      <c r="F183" s="376">
        <v>1.6499999761581421</v>
      </c>
      <c r="G183" s="249">
        <v>119.9999968210856</v>
      </c>
      <c r="H183" s="377" t="s">
        <v>403</v>
      </c>
      <c r="I183" s="250" t="s">
        <v>404</v>
      </c>
      <c r="J183" s="251">
        <v>-1.3157894736842146</v>
      </c>
      <c r="K183" s="251">
        <v>-1.3157894736842146</v>
      </c>
      <c r="L183" s="252">
        <v>-1.3157894736842146</v>
      </c>
      <c r="M183" s="252" t="s">
        <v>84</v>
      </c>
      <c r="N183" s="253">
        <v>2.59</v>
      </c>
      <c r="O183" s="253">
        <v>0.71</v>
      </c>
      <c r="P183" s="254">
        <v>51.34552</v>
      </c>
      <c r="Q183" s="255">
        <v>5030.6862335700007</v>
      </c>
      <c r="R183" s="255">
        <v>9284.3029999999999</v>
      </c>
      <c r="S183" s="378">
        <v>18268.5</v>
      </c>
      <c r="T183" s="378">
        <v>12571.25</v>
      </c>
      <c r="U183" s="255">
        <v>4125.7700000000004</v>
      </c>
      <c r="V183" s="378">
        <v>5258</v>
      </c>
      <c r="W183" s="378">
        <v>1536.3330000000001</v>
      </c>
      <c r="X183" s="377">
        <v>44.438123141823361</v>
      </c>
      <c r="Y183" s="377">
        <v>28.781782850261379</v>
      </c>
      <c r="Z183" s="377">
        <v>12.221004275628916</v>
      </c>
      <c r="AA183" s="255">
        <v>-10529.963</v>
      </c>
      <c r="AB183" s="378">
        <v>-7008.5</v>
      </c>
      <c r="AC183" s="378">
        <v>-3308</v>
      </c>
      <c r="AD183" s="255">
        <v>25013.415000000001</v>
      </c>
      <c r="AE183" s="256">
        <v>30044.10123357</v>
      </c>
      <c r="AF183" s="379">
        <v>0</v>
      </c>
      <c r="AG183" s="257" t="s">
        <v>84</v>
      </c>
      <c r="AH183" s="258" t="s">
        <v>84</v>
      </c>
      <c r="AI183" s="258" t="s">
        <v>84</v>
      </c>
      <c r="AJ183" s="258" t="s">
        <v>84</v>
      </c>
      <c r="AK183" s="258">
        <v>7.2820591631549982</v>
      </c>
      <c r="AL183" s="258">
        <v>5.7139789337333591</v>
      </c>
      <c r="AM183" s="258">
        <v>19.555722121161232</v>
      </c>
      <c r="AN183" s="259">
        <v>-82.90715986353149</v>
      </c>
      <c r="AO183" s="257">
        <v>-94.05</v>
      </c>
      <c r="AP183" s="257">
        <v>-31.525000000000002</v>
      </c>
      <c r="AQ183" s="121">
        <v>0</v>
      </c>
    </row>
    <row r="184" spans="1:43" s="119" customFormat="1" ht="9" customHeight="1">
      <c r="A184" s="2"/>
      <c r="B184" s="246" t="s">
        <v>478</v>
      </c>
      <c r="C184" s="247" t="s">
        <v>479</v>
      </c>
      <c r="D184" s="248" t="s">
        <v>470</v>
      </c>
      <c r="E184" s="375">
        <v>1.27</v>
      </c>
      <c r="F184" s="376">
        <v>1.2999999523162842</v>
      </c>
      <c r="G184" s="249">
        <v>2.3622009697861435</v>
      </c>
      <c r="H184" s="377" t="s">
        <v>403</v>
      </c>
      <c r="I184" s="250" t="s">
        <v>404</v>
      </c>
      <c r="J184" s="251">
        <v>-0.78125</v>
      </c>
      <c r="K184" s="251">
        <v>-0.78125</v>
      </c>
      <c r="L184" s="252">
        <v>-0.78125</v>
      </c>
      <c r="M184" s="252" t="s">
        <v>84</v>
      </c>
      <c r="N184" s="253">
        <v>3.14</v>
      </c>
      <c r="O184" s="253">
        <v>1.25</v>
      </c>
      <c r="P184" s="254">
        <v>0.69207759999999996</v>
      </c>
      <c r="Q184" s="255">
        <v>5030.6862335700007</v>
      </c>
      <c r="R184" s="255">
        <v>9284.3029999999999</v>
      </c>
      <c r="S184" s="378">
        <v>18268.5</v>
      </c>
      <c r="T184" s="378">
        <v>12571.25</v>
      </c>
      <c r="U184" s="255">
        <v>4125.7700000000004</v>
      </c>
      <c r="V184" s="378">
        <v>5258</v>
      </c>
      <c r="W184" s="378">
        <v>1536.3330000000001</v>
      </c>
      <c r="X184" s="377">
        <v>44.438123141823361</v>
      </c>
      <c r="Y184" s="377">
        <v>28.781782850261379</v>
      </c>
      <c r="Z184" s="377">
        <v>12.221004275628916</v>
      </c>
      <c r="AA184" s="255">
        <v>-10529.963</v>
      </c>
      <c r="AB184" s="378">
        <v>-7008.5</v>
      </c>
      <c r="AC184" s="378">
        <v>-3308</v>
      </c>
      <c r="AD184" s="255">
        <v>25013.415000000001</v>
      </c>
      <c r="AE184" s="256">
        <v>30044.10123357</v>
      </c>
      <c r="AF184" s="379">
        <v>0</v>
      </c>
      <c r="AG184" s="257" t="s">
        <v>84</v>
      </c>
      <c r="AH184" s="258" t="s">
        <v>84</v>
      </c>
      <c r="AI184" s="258" t="s">
        <v>84</v>
      </c>
      <c r="AJ184" s="258" t="s">
        <v>84</v>
      </c>
      <c r="AK184" s="258">
        <v>7.2820591631549982</v>
      </c>
      <c r="AL184" s="258">
        <v>5.7139789337333591</v>
      </c>
      <c r="AM184" s="258">
        <v>19.555722121161232</v>
      </c>
      <c r="AN184" s="259">
        <v>-82.90715986353149</v>
      </c>
      <c r="AO184" s="257">
        <v>-94.05</v>
      </c>
      <c r="AP184" s="257">
        <v>-31.525000000000002</v>
      </c>
      <c r="AQ184" s="121">
        <v>0</v>
      </c>
    </row>
    <row r="185" spans="1:43" s="119" customFormat="1" ht="9" customHeight="1">
      <c r="A185" s="2"/>
      <c r="B185" s="246" t="s">
        <v>480</v>
      </c>
      <c r="C185" s="247" t="s">
        <v>481</v>
      </c>
      <c r="D185" s="248" t="s">
        <v>471</v>
      </c>
      <c r="E185" s="375">
        <v>12.63</v>
      </c>
      <c r="F185" s="376">
        <v>19.041666030883789</v>
      </c>
      <c r="G185" s="249">
        <v>50.765368415548593</v>
      </c>
      <c r="H185" s="377" t="s">
        <v>403</v>
      </c>
      <c r="I185" s="250" t="s">
        <v>404</v>
      </c>
      <c r="J185" s="251">
        <v>-3.9543726235741428</v>
      </c>
      <c r="K185" s="251">
        <v>-3.9543726235741428</v>
      </c>
      <c r="L185" s="252">
        <v>-3.9543726235741428</v>
      </c>
      <c r="M185" s="252" t="s">
        <v>84</v>
      </c>
      <c r="N185" s="253">
        <v>14.85</v>
      </c>
      <c r="O185" s="253">
        <v>11.15</v>
      </c>
      <c r="P185" s="254">
        <v>71.349739999999997</v>
      </c>
      <c r="Q185" s="255">
        <v>30574.759546740006</v>
      </c>
      <c r="R185" s="255">
        <v>17267.812000000002</v>
      </c>
      <c r="S185" s="378">
        <v>18051.222000000002</v>
      </c>
      <c r="T185" s="378">
        <v>19364.600000000002</v>
      </c>
      <c r="U185" s="255">
        <v>8341.9290000000001</v>
      </c>
      <c r="V185" s="378">
        <v>8726.1110000000008</v>
      </c>
      <c r="W185" s="378">
        <v>9366.2000000000007</v>
      </c>
      <c r="X185" s="377">
        <v>48.309125672667733</v>
      </c>
      <c r="Y185" s="377">
        <v>48.340832548621918</v>
      </c>
      <c r="Z185" s="377">
        <v>48.367639920266875</v>
      </c>
      <c r="AA185" s="255">
        <v>1843.69</v>
      </c>
      <c r="AB185" s="378">
        <v>2155.2220000000002</v>
      </c>
      <c r="AC185" s="378">
        <v>2430.7000000000003</v>
      </c>
      <c r="AD185" s="255">
        <v>6071.0770000000002</v>
      </c>
      <c r="AE185" s="256">
        <v>36645.836546740007</v>
      </c>
      <c r="AF185" s="379">
        <v>0.43283050000000001</v>
      </c>
      <c r="AG185" s="257">
        <v>3.427003266220515</v>
      </c>
      <c r="AH185" s="258">
        <v>14.033333333333333</v>
      </c>
      <c r="AI185" s="258">
        <v>14.50057405281286</v>
      </c>
      <c r="AJ185" s="258">
        <v>12.44334975369458</v>
      </c>
      <c r="AK185" s="258">
        <v>4.3929691258149051</v>
      </c>
      <c r="AL185" s="258">
        <v>4.1995611271435811</v>
      </c>
      <c r="AM185" s="258">
        <v>3.9125618230168056</v>
      </c>
      <c r="AN185" s="259">
        <v>8.083777917479825</v>
      </c>
      <c r="AO185" s="257">
        <v>8.761000000000001</v>
      </c>
      <c r="AP185" s="257">
        <v>10.182</v>
      </c>
      <c r="AQ185" s="121">
        <v>0</v>
      </c>
    </row>
    <row r="186" spans="1:43" s="119" customFormat="1" ht="9" customHeight="1">
      <c r="A186" s="2"/>
      <c r="B186" s="246" t="s">
        <v>482</v>
      </c>
      <c r="C186" s="247" t="s">
        <v>483</v>
      </c>
      <c r="D186" s="248" t="s">
        <v>472</v>
      </c>
      <c r="E186" s="375">
        <v>47.81</v>
      </c>
      <c r="F186" s="376">
        <v>57.5</v>
      </c>
      <c r="G186" s="249">
        <v>20.267726417067557</v>
      </c>
      <c r="H186" s="377" t="s">
        <v>403</v>
      </c>
      <c r="I186" s="250" t="s">
        <v>404</v>
      </c>
      <c r="J186" s="251">
        <v>-0.7885453413571164</v>
      </c>
      <c r="K186" s="251">
        <v>-0.7885453413571164</v>
      </c>
      <c r="L186" s="252">
        <v>-0.7885453413571164</v>
      </c>
      <c r="M186" s="252" t="s">
        <v>84</v>
      </c>
      <c r="N186" s="253">
        <v>54.12</v>
      </c>
      <c r="O186" s="253">
        <v>40.340000000000003</v>
      </c>
      <c r="P186" s="254">
        <v>97.001859999999994</v>
      </c>
      <c r="Q186" s="255">
        <v>80845.989168629996</v>
      </c>
      <c r="R186" s="255">
        <v>43126.472000000002</v>
      </c>
      <c r="S186" s="378">
        <v>43905.875</v>
      </c>
      <c r="T186" s="378">
        <v>46211.375</v>
      </c>
      <c r="U186" s="255">
        <v>17808.427</v>
      </c>
      <c r="V186" s="378">
        <v>18582.888999999999</v>
      </c>
      <c r="W186" s="378">
        <v>19343.556</v>
      </c>
      <c r="X186" s="377">
        <v>41.293493703820708</v>
      </c>
      <c r="Y186" s="377">
        <v>42.324379140604755</v>
      </c>
      <c r="Z186" s="377">
        <v>41.858862671798882</v>
      </c>
      <c r="AA186" s="255">
        <v>4770.527</v>
      </c>
      <c r="AB186" s="378">
        <v>5048.75</v>
      </c>
      <c r="AC186" s="378">
        <v>5867.1109999999999</v>
      </c>
      <c r="AD186" s="255">
        <v>7430.8049999999994</v>
      </c>
      <c r="AE186" s="256">
        <v>88276.794168629989</v>
      </c>
      <c r="AF186" s="379">
        <v>3.4626429999999999</v>
      </c>
      <c r="AG186" s="257">
        <v>7.2425086486790873</v>
      </c>
      <c r="AH186" s="258">
        <v>13.418467583497053</v>
      </c>
      <c r="AI186" s="258">
        <v>15.512654120700844</v>
      </c>
      <c r="AJ186" s="258">
        <v>13.695216270409626</v>
      </c>
      <c r="AK186" s="258">
        <v>4.9570236702337604</v>
      </c>
      <c r="AL186" s="258">
        <v>4.7504343468138881</v>
      </c>
      <c r="AM186" s="258">
        <v>4.5636280200305457</v>
      </c>
      <c r="AN186" s="259">
        <v>6.8144378239755126</v>
      </c>
      <c r="AO186" s="257">
        <v>7.5860000000000003</v>
      </c>
      <c r="AP186" s="257">
        <v>8.2880000000000003</v>
      </c>
      <c r="AQ186" s="121">
        <v>0</v>
      </c>
    </row>
    <row r="187" spans="1:43" s="119" customFormat="1" ht="9" customHeight="1">
      <c r="A187" s="2"/>
      <c r="B187" s="246"/>
      <c r="C187" s="248"/>
      <c r="D187" s="248"/>
      <c r="E187" s="375"/>
      <c r="F187" s="376"/>
      <c r="G187" s="249"/>
      <c r="H187" s="377"/>
      <c r="I187" s="250"/>
      <c r="J187" s="251"/>
      <c r="K187" s="251"/>
      <c r="L187" s="252"/>
      <c r="M187" s="252"/>
      <c r="N187" s="253"/>
      <c r="O187" s="253"/>
      <c r="P187" s="255"/>
      <c r="Q187" s="255"/>
      <c r="R187" s="378"/>
      <c r="S187" s="378"/>
      <c r="T187" s="378"/>
      <c r="U187" s="378"/>
      <c r="V187" s="378"/>
      <c r="W187" s="378"/>
      <c r="X187" s="377"/>
      <c r="Y187" s="377"/>
      <c r="Z187" s="377"/>
      <c r="AA187" s="378"/>
      <c r="AB187" s="378"/>
      <c r="AC187" s="378"/>
      <c r="AD187" s="255"/>
      <c r="AE187" s="255"/>
      <c r="AF187" s="255"/>
      <c r="AG187" s="330"/>
      <c r="AH187" s="270"/>
      <c r="AI187" s="258"/>
      <c r="AJ187" s="258"/>
      <c r="AK187" s="270"/>
      <c r="AL187" s="270"/>
      <c r="AM187" s="270"/>
      <c r="AN187" s="377"/>
      <c r="AO187" s="377"/>
      <c r="AP187" s="377"/>
      <c r="AQ187" s="121"/>
    </row>
    <row r="188" spans="1:43" s="119" customFormat="1" ht="9" customHeight="1">
      <c r="A188" s="2"/>
      <c r="B188" s="384" t="s">
        <v>316</v>
      </c>
      <c r="C188" s="385"/>
      <c r="D188" s="385"/>
      <c r="E188" s="386"/>
      <c r="F188" s="387"/>
      <c r="G188" s="271"/>
      <c r="H188" s="272"/>
      <c r="I188" s="273"/>
      <c r="J188" s="274"/>
      <c r="K188" s="274"/>
      <c r="L188" s="275"/>
      <c r="M188" s="275"/>
      <c r="N188" s="276"/>
      <c r="O188" s="276"/>
      <c r="P188" s="276"/>
      <c r="Q188" s="277"/>
      <c r="R188" s="277"/>
      <c r="S188" s="277"/>
      <c r="T188" s="277"/>
      <c r="U188" s="277"/>
      <c r="V188" s="277"/>
      <c r="W188" s="277"/>
      <c r="X188" s="277"/>
      <c r="Y188" s="277"/>
      <c r="Z188" s="277"/>
      <c r="AA188" s="277"/>
      <c r="AB188" s="277"/>
      <c r="AC188" s="277"/>
      <c r="AD188" s="277"/>
      <c r="AE188" s="277"/>
      <c r="AF188" s="277"/>
      <c r="AG188" s="331"/>
      <c r="AH188" s="278">
        <v>10.074288440578423</v>
      </c>
      <c r="AI188" s="278">
        <v>10.488568044542328</v>
      </c>
      <c r="AJ188" s="278">
        <v>9.2581301454618306</v>
      </c>
      <c r="AK188" s="278">
        <v>5.8761315491229649</v>
      </c>
      <c r="AL188" s="278">
        <v>5.9956006582440473</v>
      </c>
      <c r="AM188" s="278">
        <v>5.6484589656440107</v>
      </c>
      <c r="AN188" s="279">
        <v>22.229222164011158</v>
      </c>
      <c r="AO188" s="279">
        <v>17.391000000000002</v>
      </c>
      <c r="AP188" s="279">
        <v>16.063000000000002</v>
      </c>
      <c r="AQ188" s="121">
        <v>0</v>
      </c>
    </row>
    <row r="189" spans="1:43" s="119" customFormat="1" ht="3" customHeight="1">
      <c r="A189" s="2"/>
      <c r="B189" s="388"/>
      <c r="C189" s="389"/>
      <c r="D189" s="389"/>
      <c r="E189" s="390"/>
      <c r="F189" s="391"/>
      <c r="G189" s="280"/>
      <c r="H189" s="281"/>
      <c r="I189" s="282"/>
      <c r="J189" s="283"/>
      <c r="K189" s="283"/>
      <c r="L189" s="284"/>
      <c r="M189" s="284"/>
      <c r="N189" s="285"/>
      <c r="O189" s="285"/>
      <c r="P189" s="285"/>
      <c r="Q189" s="286"/>
      <c r="R189" s="286"/>
      <c r="S189" s="286"/>
      <c r="T189" s="286"/>
      <c r="U189" s="286"/>
      <c r="V189" s="286"/>
      <c r="W189" s="286"/>
      <c r="X189" s="286"/>
      <c r="Y189" s="286"/>
      <c r="Z189" s="286"/>
      <c r="AA189" s="286"/>
      <c r="AB189" s="286"/>
      <c r="AC189" s="286"/>
      <c r="AD189" s="286"/>
      <c r="AE189" s="286"/>
      <c r="AF189" s="286"/>
      <c r="AG189" s="332"/>
      <c r="AH189" s="289"/>
      <c r="AI189" s="289"/>
      <c r="AJ189" s="289"/>
      <c r="AK189" s="289"/>
      <c r="AL189" s="289"/>
      <c r="AM189" s="289"/>
      <c r="AN189" s="290"/>
      <c r="AO189" s="290"/>
      <c r="AP189" s="290"/>
      <c r="AQ189" s="121">
        <v>0</v>
      </c>
    </row>
    <row r="190" spans="1:43" s="119" customFormat="1" ht="9" customHeight="1">
      <c r="A190" s="2"/>
      <c r="B190" s="246" t="s">
        <v>342</v>
      </c>
      <c r="C190" s="247" t="s">
        <v>343</v>
      </c>
      <c r="D190" s="248" t="s">
        <v>344</v>
      </c>
      <c r="E190" s="375">
        <v>24.07</v>
      </c>
      <c r="F190" s="376">
        <v>37.299999237060547</v>
      </c>
      <c r="G190" s="249">
        <v>54.964683161863512</v>
      </c>
      <c r="H190" s="377" t="s">
        <v>466</v>
      </c>
      <c r="I190" s="250">
        <v>44517</v>
      </c>
      <c r="J190" s="251">
        <v>-0.12448132780082943</v>
      </c>
      <c r="K190" s="251">
        <v>-0.12448132780082943</v>
      </c>
      <c r="L190" s="252">
        <v>-0.12448132780082943</v>
      </c>
      <c r="M190" s="252" t="s">
        <v>84</v>
      </c>
      <c r="N190" s="253">
        <v>28.53</v>
      </c>
      <c r="O190" s="253">
        <v>22.54</v>
      </c>
      <c r="P190" s="254">
        <v>24.949649999999998</v>
      </c>
      <c r="Q190" s="255">
        <v>7053.4027563</v>
      </c>
      <c r="R190" s="255">
        <v>6140.7449999999999</v>
      </c>
      <c r="S190" s="378">
        <v>2443</v>
      </c>
      <c r="T190" s="378">
        <v>2610</v>
      </c>
      <c r="U190" s="255">
        <v>3462.9629999999997</v>
      </c>
      <c r="V190" s="378">
        <v>2066.8330000000001</v>
      </c>
      <c r="W190" s="378">
        <v>2516.8330000000001</v>
      </c>
      <c r="X190" s="377">
        <v>56.393206361768797</v>
      </c>
      <c r="Y190" s="377">
        <v>84.602251330331569</v>
      </c>
      <c r="Z190" s="377">
        <v>96.430383141762448</v>
      </c>
      <c r="AA190" s="255">
        <v>942.08799999999997</v>
      </c>
      <c r="AB190" s="378">
        <v>396.83300000000003</v>
      </c>
      <c r="AC190" s="378">
        <v>635.16700000000003</v>
      </c>
      <c r="AD190" s="255">
        <v>6827.4139999999989</v>
      </c>
      <c r="AE190" s="256">
        <v>13880.816756299999</v>
      </c>
      <c r="AF190" s="379">
        <v>0.84</v>
      </c>
      <c r="AG190" s="257">
        <v>3.4898212454256594</v>
      </c>
      <c r="AH190" s="258" t="s">
        <v>84</v>
      </c>
      <c r="AI190" s="258">
        <v>17.022630834512025</v>
      </c>
      <c r="AJ190" s="258">
        <v>10.437987857762359</v>
      </c>
      <c r="AK190" s="258">
        <v>4.0083641541362125</v>
      </c>
      <c r="AL190" s="258">
        <v>6.7159837085531331</v>
      </c>
      <c r="AM190" s="258">
        <v>5.5151918130046766</v>
      </c>
      <c r="AN190" s="259">
        <v>17.523458046357778</v>
      </c>
      <c r="AO190" s="257">
        <v>12.695</v>
      </c>
      <c r="AP190" s="257">
        <v>16.407</v>
      </c>
      <c r="AQ190" s="121">
        <v>1</v>
      </c>
    </row>
    <row r="191" spans="1:43" s="119" customFormat="1" ht="9" customHeight="1">
      <c r="A191" s="2"/>
      <c r="B191" s="246" t="s">
        <v>320</v>
      </c>
      <c r="C191" s="247" t="s">
        <v>38</v>
      </c>
      <c r="D191" s="248" t="s">
        <v>321</v>
      </c>
      <c r="E191" s="375">
        <v>20.89</v>
      </c>
      <c r="F191" s="376">
        <v>31.530908584594727</v>
      </c>
      <c r="G191" s="249">
        <v>50.937810361870397</v>
      </c>
      <c r="H191" s="377" t="s">
        <v>403</v>
      </c>
      <c r="I191" s="250" t="s">
        <v>404</v>
      </c>
      <c r="J191" s="251">
        <v>-2.8823802882380289</v>
      </c>
      <c r="K191" s="251">
        <v>-2.8823802882380289</v>
      </c>
      <c r="L191" s="252">
        <v>-2.8823802882380289</v>
      </c>
      <c r="M191" s="252" t="s">
        <v>84</v>
      </c>
      <c r="N191" s="253">
        <v>31.68</v>
      </c>
      <c r="O191" s="253">
        <v>20.65</v>
      </c>
      <c r="P191" s="254">
        <v>43.153880000000001</v>
      </c>
      <c r="Q191" s="255">
        <v>6985.9812384699999</v>
      </c>
      <c r="R191" s="255">
        <v>1917.248</v>
      </c>
      <c r="S191" s="378">
        <v>2118.5</v>
      </c>
      <c r="T191" s="378">
        <v>1827.5</v>
      </c>
      <c r="U191" s="255">
        <v>1210.0550000000001</v>
      </c>
      <c r="V191" s="378">
        <v>1136.5</v>
      </c>
      <c r="W191" s="378">
        <v>1153.6669999999999</v>
      </c>
      <c r="X191" s="377">
        <v>63.114161548219116</v>
      </c>
      <c r="Y191" s="377">
        <v>53.646447958461174</v>
      </c>
      <c r="Z191" s="377">
        <v>63.128153214774272</v>
      </c>
      <c r="AA191" s="255">
        <v>1728.7619999999999</v>
      </c>
      <c r="AB191" s="378">
        <v>227.22900000000001</v>
      </c>
      <c r="AC191" s="378">
        <v>268.5</v>
      </c>
      <c r="AD191" s="255">
        <v>1112.1780000000003</v>
      </c>
      <c r="AE191" s="256">
        <v>8098.1592384699998</v>
      </c>
      <c r="AF191" s="379">
        <v>2.1698089999999999</v>
      </c>
      <c r="AG191" s="257">
        <v>10.386832654048177</v>
      </c>
      <c r="AH191" s="258" t="s">
        <v>84</v>
      </c>
      <c r="AI191" s="258">
        <v>34.415156507413514</v>
      </c>
      <c r="AJ191" s="258">
        <v>20.125240847784202</v>
      </c>
      <c r="AK191" s="258">
        <v>6.6923893859948507</v>
      </c>
      <c r="AL191" s="258">
        <v>7.1255250668455785</v>
      </c>
      <c r="AM191" s="258">
        <v>7.0194945668637487</v>
      </c>
      <c r="AN191" s="259">
        <v>24.092367241081465</v>
      </c>
      <c r="AO191" s="257">
        <v>1.6540000000000001</v>
      </c>
      <c r="AP191" s="257">
        <v>3.93</v>
      </c>
      <c r="AQ191" s="121"/>
    </row>
    <row r="192" spans="1:43" s="119" customFormat="1" ht="9" customHeight="1">
      <c r="A192" s="2"/>
      <c r="B192" s="246" t="s">
        <v>317</v>
      </c>
      <c r="C192" s="247" t="s">
        <v>318</v>
      </c>
      <c r="D192" s="248" t="s">
        <v>319</v>
      </c>
      <c r="E192" s="375">
        <v>12.88</v>
      </c>
      <c r="F192" s="376">
        <v>13.72906494140625</v>
      </c>
      <c r="G192" s="249">
        <v>6.5921191102969567</v>
      </c>
      <c r="H192" s="377" t="s">
        <v>403</v>
      </c>
      <c r="I192" s="250" t="s">
        <v>404</v>
      </c>
      <c r="J192" s="251">
        <v>-1.7543859649122751</v>
      </c>
      <c r="K192" s="251">
        <v>-1.7543859649122751</v>
      </c>
      <c r="L192" s="252">
        <v>-1.7543859649122751</v>
      </c>
      <c r="M192" s="252" t="s">
        <v>84</v>
      </c>
      <c r="N192" s="253">
        <v>15.3</v>
      </c>
      <c r="O192" s="253">
        <v>9.9459999999999997</v>
      </c>
      <c r="P192" s="254">
        <v>108.2183</v>
      </c>
      <c r="Q192" s="255">
        <v>24765.214665320003</v>
      </c>
      <c r="R192" s="255">
        <v>25227.625</v>
      </c>
      <c r="S192" s="378">
        <v>27213.556</v>
      </c>
      <c r="T192" s="378">
        <v>29440.875</v>
      </c>
      <c r="U192" s="255">
        <v>5338.6509999999998</v>
      </c>
      <c r="V192" s="378">
        <v>5734.2219999999998</v>
      </c>
      <c r="W192" s="378">
        <v>5783.25</v>
      </c>
      <c r="X192" s="377">
        <v>21.161924675826597</v>
      </c>
      <c r="Y192" s="377">
        <v>21.071197016663312</v>
      </c>
      <c r="Z192" s="377">
        <v>19.643607739240089</v>
      </c>
      <c r="AA192" s="255">
        <v>2864.11</v>
      </c>
      <c r="AB192" s="378">
        <v>2984.7780000000002</v>
      </c>
      <c r="AC192" s="378">
        <v>3143.375</v>
      </c>
      <c r="AD192" s="255">
        <v>9215.0980000000018</v>
      </c>
      <c r="AE192" s="256">
        <v>33980.312665320002</v>
      </c>
      <c r="AF192" s="379">
        <v>1.3690629999999999</v>
      </c>
      <c r="AG192" s="257">
        <v>10.629370345832397</v>
      </c>
      <c r="AH192" s="258" t="s">
        <v>84</v>
      </c>
      <c r="AI192" s="258">
        <v>7.4927283304246659</v>
      </c>
      <c r="AJ192" s="258">
        <v>7.2116461366181417</v>
      </c>
      <c r="AK192" s="258">
        <v>6.3649623594649665</v>
      </c>
      <c r="AL192" s="258">
        <v>5.9258802092629139</v>
      </c>
      <c r="AM192" s="258">
        <v>5.8756430493788097</v>
      </c>
      <c r="AN192" s="259">
        <v>17.063041016943657</v>
      </c>
      <c r="AO192" s="257">
        <v>17.312000000000001</v>
      </c>
      <c r="AP192" s="257">
        <v>15.008000000000001</v>
      </c>
      <c r="AQ192" s="121"/>
    </row>
    <row r="193" spans="1:47" s="119" customFormat="1" ht="9" customHeight="1">
      <c r="A193" s="2"/>
      <c r="B193" s="246" t="s">
        <v>325</v>
      </c>
      <c r="C193" s="247" t="s">
        <v>326</v>
      </c>
      <c r="D193" s="248" t="s">
        <v>327</v>
      </c>
      <c r="E193" s="375">
        <v>25.88</v>
      </c>
      <c r="F193" s="376">
        <v>36.450908660888672</v>
      </c>
      <c r="G193" s="249">
        <v>40.845860358920682</v>
      </c>
      <c r="H193" s="377" t="s">
        <v>403</v>
      </c>
      <c r="I193" s="250" t="s">
        <v>404</v>
      </c>
      <c r="J193" s="251">
        <v>-3.5408125232948118</v>
      </c>
      <c r="K193" s="251">
        <v>-3.5408125232948118</v>
      </c>
      <c r="L193" s="252">
        <v>-3.5408125232948118</v>
      </c>
      <c r="M193" s="252" t="s">
        <v>84</v>
      </c>
      <c r="N193" s="253">
        <v>34.07</v>
      </c>
      <c r="O193" s="253">
        <v>24.21</v>
      </c>
      <c r="P193" s="254">
        <v>69.599029999999999</v>
      </c>
      <c r="Q193" s="255">
        <v>29820.344907199997</v>
      </c>
      <c r="R193" s="255">
        <v>30898.457999999999</v>
      </c>
      <c r="S193" s="378">
        <v>37544.5</v>
      </c>
      <c r="T193" s="378">
        <v>42397</v>
      </c>
      <c r="U193" s="255">
        <v>6369.7089999999998</v>
      </c>
      <c r="V193" s="378">
        <v>8395.7999999999993</v>
      </c>
      <c r="W193" s="378">
        <v>8760.143</v>
      </c>
      <c r="X193" s="377">
        <v>20.614973731051563</v>
      </c>
      <c r="Y193" s="377">
        <v>22.362263447375781</v>
      </c>
      <c r="Z193" s="377">
        <v>20.662176569096872</v>
      </c>
      <c r="AA193" s="255">
        <v>3643.1489999999999</v>
      </c>
      <c r="AB193" s="378">
        <v>4492.4000000000005</v>
      </c>
      <c r="AC193" s="378">
        <v>4209.143</v>
      </c>
      <c r="AD193" s="255">
        <v>13079.462</v>
      </c>
      <c r="AE193" s="256">
        <v>42899.806907199993</v>
      </c>
      <c r="AF193" s="379">
        <v>3.7014320000000001</v>
      </c>
      <c r="AG193" s="257">
        <v>14.302288362010737</v>
      </c>
      <c r="AH193" s="258" t="s">
        <v>84</v>
      </c>
      <c r="AI193" s="258">
        <v>6.6478294374518363</v>
      </c>
      <c r="AJ193" s="258">
        <v>7.3460119216576771</v>
      </c>
      <c r="AK193" s="258">
        <v>6.7349712376499449</v>
      </c>
      <c r="AL193" s="258">
        <v>5.1096747072583906</v>
      </c>
      <c r="AM193" s="258">
        <v>4.897158289219707</v>
      </c>
      <c r="AN193" s="259">
        <v>27.056276602788177</v>
      </c>
      <c r="AO193" s="257">
        <v>30.897000000000002</v>
      </c>
      <c r="AP193" s="257">
        <v>31.283000000000001</v>
      </c>
      <c r="AQ193" s="121"/>
    </row>
    <row r="194" spans="1:47" s="119" customFormat="1" ht="9" customHeight="1">
      <c r="A194" s="2"/>
      <c r="B194" s="246" t="s">
        <v>322</v>
      </c>
      <c r="C194" s="247" t="s">
        <v>323</v>
      </c>
      <c r="D194" s="248" t="s">
        <v>324</v>
      </c>
      <c r="E194" s="375">
        <v>6.43</v>
      </c>
      <c r="F194" s="376">
        <v>7.4428572654724121</v>
      </c>
      <c r="G194" s="249">
        <v>15.752057005791787</v>
      </c>
      <c r="H194" s="377" t="s">
        <v>403</v>
      </c>
      <c r="I194" s="250" t="s">
        <v>404</v>
      </c>
      <c r="J194" s="251">
        <v>1.5316595610295192</v>
      </c>
      <c r="K194" s="251">
        <v>1.5316595610295192</v>
      </c>
      <c r="L194" s="252">
        <v>1.5316595610295192</v>
      </c>
      <c r="M194" s="252" t="s">
        <v>84</v>
      </c>
      <c r="N194" s="253">
        <v>7.5</v>
      </c>
      <c r="O194" s="253">
        <v>5.6980000000000004</v>
      </c>
      <c r="P194" s="254">
        <v>82.90137</v>
      </c>
      <c r="Q194" s="255">
        <v>17203.653960899999</v>
      </c>
      <c r="R194" s="255">
        <v>18633.249</v>
      </c>
      <c r="S194" s="378">
        <v>20342.5</v>
      </c>
      <c r="T194" s="378">
        <v>20580.167000000001</v>
      </c>
      <c r="U194" s="255">
        <v>5069.6310000000003</v>
      </c>
      <c r="V194" s="378">
        <v>6020.5</v>
      </c>
      <c r="W194" s="378">
        <v>4932.5</v>
      </c>
      <c r="X194" s="377">
        <v>27.207445142819704</v>
      </c>
      <c r="Y194" s="377">
        <v>29.595674081356766</v>
      </c>
      <c r="Z194" s="377">
        <v>23.967249634077312</v>
      </c>
      <c r="AA194" s="255">
        <v>3904.2020000000002</v>
      </c>
      <c r="AB194" s="378">
        <v>3371.6669999999999</v>
      </c>
      <c r="AC194" s="378">
        <v>2670.1669999999999</v>
      </c>
      <c r="AD194" s="255">
        <v>6404.9719999999998</v>
      </c>
      <c r="AE194" s="256">
        <v>23608.625960899997</v>
      </c>
      <c r="AF194" s="379">
        <v>1.3095559999999999</v>
      </c>
      <c r="AG194" s="257">
        <v>20.366352787284793</v>
      </c>
      <c r="AH194" s="258" t="s">
        <v>84</v>
      </c>
      <c r="AI194" s="258">
        <v>7.3068181818181817</v>
      </c>
      <c r="AJ194" s="258">
        <v>7.6004728132387704</v>
      </c>
      <c r="AK194" s="258">
        <v>4.6568726522502324</v>
      </c>
      <c r="AL194" s="258">
        <v>3.9213729691719954</v>
      </c>
      <c r="AM194" s="258">
        <v>4.7863407928839328</v>
      </c>
      <c r="AN194" s="259">
        <v>20.983832258648643</v>
      </c>
      <c r="AO194" s="257">
        <v>18.428000000000001</v>
      </c>
      <c r="AP194" s="257">
        <v>13.133000000000001</v>
      </c>
      <c r="AQ194" s="121">
        <v>0</v>
      </c>
    </row>
    <row r="195" spans="1:47" s="119" customFormat="1" ht="9" customHeight="1">
      <c r="A195" s="2"/>
      <c r="B195" s="246" t="s">
        <v>331</v>
      </c>
      <c r="C195" s="247" t="s">
        <v>332</v>
      </c>
      <c r="D195" s="248" t="s">
        <v>333</v>
      </c>
      <c r="E195" s="375">
        <v>12.16</v>
      </c>
      <c r="F195" s="376">
        <v>22.649999618530273</v>
      </c>
      <c r="G195" s="249">
        <v>86.266444231334489</v>
      </c>
      <c r="H195" s="377" t="s">
        <v>466</v>
      </c>
      <c r="I195" s="250">
        <v>44322</v>
      </c>
      <c r="J195" s="251">
        <v>-4.3273013375295104</v>
      </c>
      <c r="K195" s="251">
        <v>-4.3273013375295104</v>
      </c>
      <c r="L195" s="252">
        <v>-4.3273013375295104</v>
      </c>
      <c r="M195" s="252" t="s">
        <v>84</v>
      </c>
      <c r="N195" s="253">
        <v>18.100000000000001</v>
      </c>
      <c r="O195" s="253">
        <v>12.13</v>
      </c>
      <c r="P195" s="254">
        <v>31.292380000000001</v>
      </c>
      <c r="Q195" s="255">
        <v>4623.8773190399997</v>
      </c>
      <c r="R195" s="255">
        <v>5343.3379999999997</v>
      </c>
      <c r="S195" s="378">
        <v>5950</v>
      </c>
      <c r="T195" s="378">
        <v>6286</v>
      </c>
      <c r="U195" s="255">
        <v>1926.5659999999998</v>
      </c>
      <c r="V195" s="378">
        <v>1923.556</v>
      </c>
      <c r="W195" s="378">
        <v>2033.6670000000001</v>
      </c>
      <c r="X195" s="377">
        <v>36.055476932209793</v>
      </c>
      <c r="Y195" s="377">
        <v>32.328672268907567</v>
      </c>
      <c r="Z195" s="377">
        <v>32.352322621699017</v>
      </c>
      <c r="AA195" s="255">
        <v>816.47699999999998</v>
      </c>
      <c r="AB195" s="378">
        <v>775.55600000000004</v>
      </c>
      <c r="AC195" s="378">
        <v>756</v>
      </c>
      <c r="AD195" s="255">
        <v>2887.3420000000001</v>
      </c>
      <c r="AE195" s="256">
        <v>7511.2193190399994</v>
      </c>
      <c r="AF195" s="379">
        <v>0.94472219999999996</v>
      </c>
      <c r="AG195" s="257">
        <v>7.7690973289703065</v>
      </c>
      <c r="AH195" s="258" t="s">
        <v>84</v>
      </c>
      <c r="AI195" s="258">
        <v>5.9143968871595334</v>
      </c>
      <c r="AJ195" s="258">
        <v>6.0377358490566033</v>
      </c>
      <c r="AK195" s="258">
        <v>3.8987604468468771</v>
      </c>
      <c r="AL195" s="258">
        <v>3.9048612668619991</v>
      </c>
      <c r="AM195" s="258">
        <v>3.6934362012266506</v>
      </c>
      <c r="AN195" s="259">
        <v>12.370559160704747</v>
      </c>
      <c r="AO195" s="257">
        <v>12.31</v>
      </c>
      <c r="AP195" s="257">
        <v>11.3</v>
      </c>
      <c r="AQ195" s="121">
        <v>0</v>
      </c>
    </row>
    <row r="196" spans="1:47" s="119" customFormat="1" ht="9" customHeight="1">
      <c r="A196" s="2"/>
      <c r="B196" s="246" t="s">
        <v>345</v>
      </c>
      <c r="C196" s="247" t="s">
        <v>346</v>
      </c>
      <c r="D196" s="248" t="s">
        <v>347</v>
      </c>
      <c r="E196" s="375">
        <v>38.04</v>
      </c>
      <c r="F196" s="376">
        <v>46.005832672119141</v>
      </c>
      <c r="G196" s="249">
        <v>20.940674742689659</v>
      </c>
      <c r="H196" s="377" t="s">
        <v>403</v>
      </c>
      <c r="I196" s="250" t="s">
        <v>404</v>
      </c>
      <c r="J196" s="251">
        <v>-0.96329080968496905</v>
      </c>
      <c r="K196" s="251">
        <v>-0.96329080968496905</v>
      </c>
      <c r="L196" s="252">
        <v>-0.96329080968496905</v>
      </c>
      <c r="M196" s="252" t="s">
        <v>84</v>
      </c>
      <c r="N196" s="253">
        <v>46.6</v>
      </c>
      <c r="O196" s="253">
        <v>36.61</v>
      </c>
      <c r="P196" s="254">
        <v>45.317959999999999</v>
      </c>
      <c r="Q196" s="255">
        <v>31037.891229599998</v>
      </c>
      <c r="R196" s="255">
        <v>12259.159</v>
      </c>
      <c r="S196" s="378">
        <v>11917.857</v>
      </c>
      <c r="T196" s="378">
        <v>11112.857</v>
      </c>
      <c r="U196" s="255">
        <v>5997.4870000000001</v>
      </c>
      <c r="V196" s="378">
        <v>5862.7139999999999</v>
      </c>
      <c r="W196" s="378">
        <v>6326.4290000000001</v>
      </c>
      <c r="X196" s="377">
        <v>48.922499496091049</v>
      </c>
      <c r="Y196" s="377">
        <v>49.192686235453237</v>
      </c>
      <c r="Z196" s="377">
        <v>56.928915759466712</v>
      </c>
      <c r="AA196" s="255">
        <v>2797.0909999999999</v>
      </c>
      <c r="AB196" s="378">
        <v>2322.5709999999999</v>
      </c>
      <c r="AC196" s="378">
        <v>2836.2860000000001</v>
      </c>
      <c r="AD196" s="255">
        <v>12225.109</v>
      </c>
      <c r="AE196" s="256">
        <v>43263.000229600002</v>
      </c>
      <c r="AF196" s="379">
        <v>1.788286</v>
      </c>
      <c r="AG196" s="257">
        <v>4.7010669071466262</v>
      </c>
      <c r="AH196" s="258">
        <v>10.655462184873949</v>
      </c>
      <c r="AI196" s="258">
        <v>13.479801559177888</v>
      </c>
      <c r="AJ196" s="258">
        <v>9.8856548856548851</v>
      </c>
      <c r="AK196" s="258">
        <v>7.2135213014384192</v>
      </c>
      <c r="AL196" s="258">
        <v>7.3793468740927839</v>
      </c>
      <c r="AM196" s="258">
        <v>6.8384550319935622</v>
      </c>
      <c r="AN196" s="259">
        <v>37.966083645433407</v>
      </c>
      <c r="AO196" s="257">
        <v>29.518000000000001</v>
      </c>
      <c r="AP196" s="257">
        <v>44.553000000000004</v>
      </c>
      <c r="AQ196" s="121">
        <v>0</v>
      </c>
    </row>
    <row r="197" spans="1:47" s="119" customFormat="1" ht="9" customHeight="1">
      <c r="A197" s="2"/>
      <c r="B197" s="246" t="s">
        <v>328</v>
      </c>
      <c r="C197" s="247" t="s">
        <v>329</v>
      </c>
      <c r="D197" s="248" t="s">
        <v>330</v>
      </c>
      <c r="E197" s="375">
        <v>32.299999999999997</v>
      </c>
      <c r="F197" s="376">
        <v>55.24749755859375</v>
      </c>
      <c r="G197" s="249">
        <v>71.04488408233361</v>
      </c>
      <c r="H197" s="377" t="s">
        <v>403</v>
      </c>
      <c r="I197" s="250" t="s">
        <v>404</v>
      </c>
      <c r="J197" s="251">
        <v>-2.1508633747349348</v>
      </c>
      <c r="K197" s="251">
        <v>-2.1508633747349348</v>
      </c>
      <c r="L197" s="252">
        <v>-2.1508633747349348</v>
      </c>
      <c r="M197" s="252" t="s">
        <v>84</v>
      </c>
      <c r="N197" s="253">
        <v>48.29</v>
      </c>
      <c r="O197" s="253">
        <v>26.38</v>
      </c>
      <c r="P197" s="254">
        <v>113.96980000000001</v>
      </c>
      <c r="Q197" s="255">
        <v>51106.517273680001</v>
      </c>
      <c r="R197" s="255">
        <v>29080.512999999999</v>
      </c>
      <c r="S197" s="378">
        <v>33177.4</v>
      </c>
      <c r="T197" s="378">
        <v>33463.199999999997</v>
      </c>
      <c r="U197" s="255">
        <v>8816.2579999999998</v>
      </c>
      <c r="V197" s="378">
        <v>14502.6</v>
      </c>
      <c r="W197" s="378">
        <v>15516.6</v>
      </c>
      <c r="X197" s="377">
        <v>30.316721028958465</v>
      </c>
      <c r="Y197" s="377">
        <v>43.71228607425536</v>
      </c>
      <c r="Z197" s="377">
        <v>46.369145807932298</v>
      </c>
      <c r="AA197" s="255">
        <v>6338.6880000000001</v>
      </c>
      <c r="AB197" s="378">
        <v>8380.6</v>
      </c>
      <c r="AC197" s="378">
        <v>9677.6</v>
      </c>
      <c r="AD197" s="255">
        <v>29832.663999999997</v>
      </c>
      <c r="AE197" s="256">
        <v>80939.181273680006</v>
      </c>
      <c r="AF197" s="379">
        <v>2.1189010000000001</v>
      </c>
      <c r="AG197" s="257">
        <v>6.5600635835629877</v>
      </c>
      <c r="AH197" s="258" t="s">
        <v>84</v>
      </c>
      <c r="AI197" s="258">
        <v>5.8695257132473193</v>
      </c>
      <c r="AJ197" s="258">
        <v>5.4931972789115644</v>
      </c>
      <c r="AK197" s="258">
        <v>9.1806729423843993</v>
      </c>
      <c r="AL197" s="258">
        <v>5.5810117684884091</v>
      </c>
      <c r="AM197" s="258">
        <v>5.2162961778791752</v>
      </c>
      <c r="AN197" s="259">
        <v>8.7927208244965893</v>
      </c>
      <c r="AO197" s="257">
        <v>10.11</v>
      </c>
      <c r="AP197" s="257">
        <v>11.543000000000001</v>
      </c>
      <c r="AQ197" s="121">
        <v>0</v>
      </c>
    </row>
    <row r="198" spans="1:47" s="119" customFormat="1" ht="9" customHeight="1">
      <c r="A198" s="2"/>
      <c r="B198" s="246" t="s">
        <v>348</v>
      </c>
      <c r="C198" s="247" t="s">
        <v>349</v>
      </c>
      <c r="D198" s="248" t="s">
        <v>350</v>
      </c>
      <c r="E198" s="375">
        <v>20.74</v>
      </c>
      <c r="F198" s="376">
        <v>23.309230804443359</v>
      </c>
      <c r="G198" s="249">
        <v>12.387805228752956</v>
      </c>
      <c r="H198" s="377" t="s">
        <v>403</v>
      </c>
      <c r="I198" s="250" t="s">
        <v>404</v>
      </c>
      <c r="J198" s="251">
        <v>-0.9551098376313405</v>
      </c>
      <c r="K198" s="251">
        <v>-0.9551098376313405</v>
      </c>
      <c r="L198" s="252">
        <v>-0.9551098376313405</v>
      </c>
      <c r="M198" s="252" t="s">
        <v>84</v>
      </c>
      <c r="N198" s="253">
        <v>21.76</v>
      </c>
      <c r="O198" s="253">
        <v>16.96</v>
      </c>
      <c r="P198" s="254">
        <v>58.832439999999998</v>
      </c>
      <c r="Q198" s="255">
        <v>12053.367658319998</v>
      </c>
      <c r="R198" s="255">
        <v>14983.8</v>
      </c>
      <c r="S198" s="378">
        <v>15646.111000000001</v>
      </c>
      <c r="T198" s="378">
        <v>16388.332999999999</v>
      </c>
      <c r="U198" s="255">
        <v>3381.8740000000003</v>
      </c>
      <c r="V198" s="378">
        <v>3445.1109999999999</v>
      </c>
      <c r="W198" s="378">
        <v>3897</v>
      </c>
      <c r="X198" s="377">
        <v>22.570202485350848</v>
      </c>
      <c r="Y198" s="377">
        <v>22.018960494400172</v>
      </c>
      <c r="Z198" s="377">
        <v>23.779111639969731</v>
      </c>
      <c r="AA198" s="255">
        <v>1508.0170000000001</v>
      </c>
      <c r="AB198" s="378">
        <v>1531.375</v>
      </c>
      <c r="AC198" s="378">
        <v>1628.625</v>
      </c>
      <c r="AD198" s="255">
        <v>6145.0429999999997</v>
      </c>
      <c r="AE198" s="256">
        <v>18198.410658319997</v>
      </c>
      <c r="AF198" s="379">
        <v>1</v>
      </c>
      <c r="AG198" s="257">
        <v>4.8216007714561231</v>
      </c>
      <c r="AH198" s="258" t="s">
        <v>84</v>
      </c>
      <c r="AI198" s="258">
        <v>8.5455294602389777</v>
      </c>
      <c r="AJ198" s="258">
        <v>8.1493123772102152</v>
      </c>
      <c r="AK198" s="258">
        <v>5.3811616453835942</v>
      </c>
      <c r="AL198" s="258">
        <v>5.282387318817884</v>
      </c>
      <c r="AM198" s="258">
        <v>4.6698513364947392</v>
      </c>
      <c r="AN198" s="259">
        <v>15.58663681888649</v>
      </c>
      <c r="AO198" s="257">
        <v>16.033000000000001</v>
      </c>
      <c r="AP198" s="257">
        <v>15.833</v>
      </c>
      <c r="AQ198" s="121">
        <v>0</v>
      </c>
    </row>
    <row r="199" spans="1:47" s="119" customFormat="1" ht="9" customHeight="1">
      <c r="A199" s="2"/>
      <c r="B199" s="246" t="s">
        <v>449</v>
      </c>
      <c r="C199" s="247" t="s">
        <v>450</v>
      </c>
      <c r="D199" s="248" t="s">
        <v>451</v>
      </c>
      <c r="E199" s="375">
        <v>40.380000000000003</v>
      </c>
      <c r="F199" s="376">
        <v>59.277778625488281</v>
      </c>
      <c r="G199" s="249">
        <v>46.799848007648052</v>
      </c>
      <c r="H199" s="377" t="s">
        <v>403</v>
      </c>
      <c r="I199" s="250" t="s">
        <v>404</v>
      </c>
      <c r="J199" s="251">
        <v>-4.2447237372539748</v>
      </c>
      <c r="K199" s="251">
        <v>-4.2447237372539748</v>
      </c>
      <c r="L199" s="252">
        <v>-4.2447237372539748</v>
      </c>
      <c r="M199" s="252" t="s">
        <v>84</v>
      </c>
      <c r="N199" s="253">
        <v>53.48</v>
      </c>
      <c r="O199" s="253">
        <v>38.729999999999997</v>
      </c>
      <c r="P199" s="254">
        <v>78.823300000000003</v>
      </c>
      <c r="Q199" s="255">
        <v>16797.885586439999</v>
      </c>
      <c r="R199" s="255">
        <v>20330.207999999999</v>
      </c>
      <c r="S199" s="378">
        <v>24212.832999999999</v>
      </c>
      <c r="T199" s="378">
        <v>25124.714</v>
      </c>
      <c r="U199" s="255">
        <v>3931.1480000000001</v>
      </c>
      <c r="V199" s="378">
        <v>5296.857</v>
      </c>
      <c r="W199" s="378">
        <v>5768.6670000000004</v>
      </c>
      <c r="X199" s="377">
        <v>19.336486867227332</v>
      </c>
      <c r="Y199" s="377">
        <v>21.876238108940001</v>
      </c>
      <c r="Z199" s="377">
        <v>22.960130013818269</v>
      </c>
      <c r="AA199" s="255">
        <v>1468.9449999999999</v>
      </c>
      <c r="AB199" s="378">
        <v>2516</v>
      </c>
      <c r="AC199" s="378">
        <v>2071.4290000000001</v>
      </c>
      <c r="AD199" s="255">
        <v>13620.599</v>
      </c>
      <c r="AE199" s="256">
        <v>30418.484586439998</v>
      </c>
      <c r="AF199" s="379">
        <v>2.85</v>
      </c>
      <c r="AG199" s="257">
        <v>7.0579492437656475</v>
      </c>
      <c r="AH199" s="258" t="s">
        <v>84</v>
      </c>
      <c r="AI199" s="258">
        <v>5.9928762243989313</v>
      </c>
      <c r="AJ199" s="258">
        <v>7.8240651036620807</v>
      </c>
      <c r="AK199" s="258">
        <v>7.7378121063974179</v>
      </c>
      <c r="AL199" s="258">
        <v>5.7427422689417513</v>
      </c>
      <c r="AM199" s="258">
        <v>5.2730526110174143</v>
      </c>
      <c r="AN199" s="259">
        <v>23.794373000187086</v>
      </c>
      <c r="AO199" s="257">
        <v>36.39</v>
      </c>
      <c r="AP199" s="257">
        <v>21.222999999999999</v>
      </c>
      <c r="AQ199" s="121">
        <v>0</v>
      </c>
    </row>
    <row r="200" spans="1:47" s="119" customFormat="1" ht="9" customHeight="1">
      <c r="A200" s="2"/>
      <c r="B200" s="246" t="s">
        <v>351</v>
      </c>
      <c r="C200" s="247" t="s">
        <v>352</v>
      </c>
      <c r="D200" s="248" t="s">
        <v>353</v>
      </c>
      <c r="E200" s="375">
        <v>22.07</v>
      </c>
      <c r="F200" s="376">
        <v>27.633539199829102</v>
      </c>
      <c r="G200" s="249">
        <v>25.208605345850032</v>
      </c>
      <c r="H200" s="377" t="s">
        <v>403</v>
      </c>
      <c r="I200" s="250" t="s">
        <v>404</v>
      </c>
      <c r="J200" s="251">
        <v>-2.3883237505528454</v>
      </c>
      <c r="K200" s="251">
        <v>-2.3883237505528454</v>
      </c>
      <c r="L200" s="252">
        <v>-2.3883237505528454</v>
      </c>
      <c r="M200" s="252" t="s">
        <v>84</v>
      </c>
      <c r="N200" s="253">
        <v>26.96</v>
      </c>
      <c r="O200" s="253">
        <v>19.079999999999998</v>
      </c>
      <c r="P200" s="254">
        <v>119.4161</v>
      </c>
      <c r="Q200" s="255">
        <v>22302.608640949999</v>
      </c>
      <c r="R200" s="255">
        <v>17890.069</v>
      </c>
      <c r="S200" s="378">
        <v>17929.556</v>
      </c>
      <c r="T200" s="378">
        <v>19973.222000000002</v>
      </c>
      <c r="U200" s="255">
        <v>5461.8410000000003</v>
      </c>
      <c r="V200" s="378">
        <v>4902.875</v>
      </c>
      <c r="W200" s="378">
        <v>5524.3330000000005</v>
      </c>
      <c r="X200" s="377">
        <v>30.530016401837244</v>
      </c>
      <c r="Y200" s="377">
        <v>27.345211448627062</v>
      </c>
      <c r="Z200" s="377">
        <v>27.658697229720875</v>
      </c>
      <c r="AA200" s="255">
        <v>2975.0889999999999</v>
      </c>
      <c r="AB200" s="378">
        <v>2389.2220000000002</v>
      </c>
      <c r="AC200" s="378">
        <v>2389.556</v>
      </c>
      <c r="AD200" s="255">
        <v>10051.573</v>
      </c>
      <c r="AE200" s="256">
        <v>32354.181640949999</v>
      </c>
      <c r="AF200" s="379">
        <v>0.72</v>
      </c>
      <c r="AG200" s="257">
        <v>3.2623472071147686</v>
      </c>
      <c r="AH200" s="258">
        <v>9.9013010318528494</v>
      </c>
      <c r="AI200" s="258">
        <v>9.7525408749447635</v>
      </c>
      <c r="AJ200" s="258">
        <v>9.2227329711659003</v>
      </c>
      <c r="AK200" s="258">
        <v>5.9236769508577778</v>
      </c>
      <c r="AL200" s="258">
        <v>6.5990223370879333</v>
      </c>
      <c r="AM200" s="258">
        <v>5.8566675182234658</v>
      </c>
      <c r="AN200" s="259">
        <v>32.036248738668277</v>
      </c>
      <c r="AO200" s="257">
        <v>17.734999999999999</v>
      </c>
      <c r="AP200" s="257">
        <v>17.448</v>
      </c>
      <c r="AQ200" s="121">
        <v>0</v>
      </c>
    </row>
    <row r="201" spans="1:47" s="119" customFormat="1" ht="9" customHeight="1">
      <c r="A201" s="2"/>
      <c r="B201" s="246" t="s">
        <v>354</v>
      </c>
      <c r="C201" s="247" t="s">
        <v>355</v>
      </c>
      <c r="D201" s="248" t="s">
        <v>356</v>
      </c>
      <c r="E201" s="375">
        <v>11.12</v>
      </c>
      <c r="F201" s="376">
        <v>17.315000534057617</v>
      </c>
      <c r="G201" s="249">
        <v>55.710436457352671</v>
      </c>
      <c r="H201" s="377" t="s">
        <v>403</v>
      </c>
      <c r="I201" s="250" t="s">
        <v>404</v>
      </c>
      <c r="J201" s="251">
        <v>-5.3617021276595844</v>
      </c>
      <c r="K201" s="251">
        <v>-5.3617021276595844</v>
      </c>
      <c r="L201" s="252">
        <v>-5.3617021276595844</v>
      </c>
      <c r="M201" s="252" t="s">
        <v>84</v>
      </c>
      <c r="N201" s="253">
        <v>25.15</v>
      </c>
      <c r="O201" s="253">
        <v>9.68</v>
      </c>
      <c r="P201" s="254">
        <v>37.227220000000003</v>
      </c>
      <c r="Q201" s="255">
        <v>4142.8149359999998</v>
      </c>
      <c r="R201" s="255">
        <v>13073.468000000001</v>
      </c>
      <c r="S201" s="378">
        <v>13209.166999999999</v>
      </c>
      <c r="T201" s="378">
        <v>13403.5</v>
      </c>
      <c r="U201" s="255">
        <v>2400.4009999999998</v>
      </c>
      <c r="V201" s="378">
        <v>1539.1670000000001</v>
      </c>
      <c r="W201" s="378">
        <v>1950.1670000000001</v>
      </c>
      <c r="X201" s="377">
        <v>18.360858801964401</v>
      </c>
      <c r="Y201" s="377">
        <v>11.65226391641502</v>
      </c>
      <c r="Z201" s="377">
        <v>14.54968478382512</v>
      </c>
      <c r="AA201" s="255">
        <v>691.92200000000003</v>
      </c>
      <c r="AB201" s="378">
        <v>269.85700000000003</v>
      </c>
      <c r="AC201" s="378">
        <v>410.714</v>
      </c>
      <c r="AD201" s="255">
        <v>6700.22</v>
      </c>
      <c r="AE201" s="256">
        <v>10843.034936</v>
      </c>
      <c r="AF201" s="379">
        <v>0.44109280000000001</v>
      </c>
      <c r="AG201" s="257">
        <v>3.9666620411461211</v>
      </c>
      <c r="AH201" s="258" t="s">
        <v>84</v>
      </c>
      <c r="AI201" s="258">
        <v>15.191256830601093</v>
      </c>
      <c r="AJ201" s="258">
        <v>9.4799658994032381</v>
      </c>
      <c r="AK201" s="258">
        <v>4.5171764784300628</v>
      </c>
      <c r="AL201" s="258">
        <v>7.044742341799167</v>
      </c>
      <c r="AM201" s="258">
        <v>5.5600545676344639</v>
      </c>
      <c r="AN201" s="259">
        <v>10.399559484575049</v>
      </c>
      <c r="AO201" s="257">
        <v>3.7520000000000002</v>
      </c>
      <c r="AP201" s="257">
        <v>6.4670000000000005</v>
      </c>
      <c r="AQ201" s="121">
        <v>0</v>
      </c>
    </row>
    <row r="202" spans="1:47" s="119" customFormat="1" ht="9" customHeight="1">
      <c r="A202" s="2"/>
      <c r="B202" s="246" t="s">
        <v>458</v>
      </c>
      <c r="C202" s="247" t="s">
        <v>459</v>
      </c>
      <c r="D202" s="248" t="s">
        <v>460</v>
      </c>
      <c r="E202" s="375">
        <v>15.85</v>
      </c>
      <c r="F202" s="376">
        <v>23.700000762939453</v>
      </c>
      <c r="G202" s="249">
        <v>49.526818693624321</v>
      </c>
      <c r="H202" s="377" t="s">
        <v>466</v>
      </c>
      <c r="I202" s="250">
        <v>44399</v>
      </c>
      <c r="J202" s="251">
        <v>-2.1604938271604923</v>
      </c>
      <c r="K202" s="251">
        <v>-2.1604938271604923</v>
      </c>
      <c r="L202" s="252">
        <v>-2.1604938271604923</v>
      </c>
      <c r="M202" s="252" t="s">
        <v>84</v>
      </c>
      <c r="N202" s="253">
        <v>19.600000000000001</v>
      </c>
      <c r="O202" s="253">
        <v>14.23</v>
      </c>
      <c r="P202" s="254">
        <v>39.071629999999999</v>
      </c>
      <c r="Q202" s="255">
        <v>19238.686380800002</v>
      </c>
      <c r="R202" s="255">
        <v>31989</v>
      </c>
      <c r="S202" s="378">
        <v>27782</v>
      </c>
      <c r="T202" s="378">
        <v>30043</v>
      </c>
      <c r="U202" s="255">
        <v>6407</v>
      </c>
      <c r="V202" s="378">
        <v>8384.857</v>
      </c>
      <c r="W202" s="378">
        <v>9059.5709999999999</v>
      </c>
      <c r="X202" s="377">
        <v>20.028759886210885</v>
      </c>
      <c r="Y202" s="377">
        <v>30.180897703549057</v>
      </c>
      <c r="Z202" s="377">
        <v>30.155347335485803</v>
      </c>
      <c r="AA202" s="255">
        <v>2809</v>
      </c>
      <c r="AB202" s="378">
        <v>4167.8330000000005</v>
      </c>
      <c r="AC202" s="378">
        <v>3477.3330000000001</v>
      </c>
      <c r="AD202" s="255">
        <v>21110</v>
      </c>
      <c r="AE202" s="256">
        <v>40348.686380800005</v>
      </c>
      <c r="AF202" s="379">
        <v>0.52566880000000005</v>
      </c>
      <c r="AG202" s="257">
        <v>3.3165223967013677</v>
      </c>
      <c r="AH202" s="258" t="s">
        <v>84</v>
      </c>
      <c r="AI202" s="258">
        <v>5.5614035087719298</v>
      </c>
      <c r="AJ202" s="258">
        <v>6.4170040485829949</v>
      </c>
      <c r="AK202" s="258">
        <v>6.2975942532854701</v>
      </c>
      <c r="AL202" s="258">
        <v>4.8120899832638777</v>
      </c>
      <c r="AM202" s="258">
        <v>4.4537082805355803</v>
      </c>
      <c r="AN202" s="259">
        <v>13.995358844862865</v>
      </c>
      <c r="AO202" s="257">
        <v>16.245000000000001</v>
      </c>
      <c r="AP202" s="257">
        <v>12.44</v>
      </c>
      <c r="AQ202" s="121">
        <v>0</v>
      </c>
    </row>
    <row r="203" spans="1:47" s="119" customFormat="1" ht="9" customHeight="1">
      <c r="A203" s="2"/>
      <c r="B203" s="246" t="s">
        <v>461</v>
      </c>
      <c r="C203" s="247" t="s">
        <v>462</v>
      </c>
      <c r="D203" s="248" t="s">
        <v>463</v>
      </c>
      <c r="E203" s="375">
        <v>18.11</v>
      </c>
      <c r="F203" s="376">
        <v>28</v>
      </c>
      <c r="G203" s="249">
        <v>54.610712313638878</v>
      </c>
      <c r="H203" s="377" t="s">
        <v>466</v>
      </c>
      <c r="I203" s="250">
        <v>44246</v>
      </c>
      <c r="J203" s="251">
        <v>-2.5505811450710292</v>
      </c>
      <c r="K203" s="251">
        <v>-2.5505811450710292</v>
      </c>
      <c r="L203" s="252">
        <v>-2.5505811450710292</v>
      </c>
      <c r="M203" s="252" t="s">
        <v>84</v>
      </c>
      <c r="N203" s="253">
        <v>26</v>
      </c>
      <c r="O203" s="253">
        <v>18.05</v>
      </c>
      <c r="P203" s="254">
        <v>32.355379999999997</v>
      </c>
      <c r="Q203" s="255">
        <v>5515.9001366100001</v>
      </c>
      <c r="R203" s="255">
        <v>4799.6549999999997</v>
      </c>
      <c r="S203" s="378">
        <v>5061.2860000000001</v>
      </c>
      <c r="T203" s="378">
        <v>5435</v>
      </c>
      <c r="U203" s="255">
        <v>1934.2559999999999</v>
      </c>
      <c r="V203" s="378">
        <v>2173.143</v>
      </c>
      <c r="W203" s="378">
        <v>2350.4290000000001</v>
      </c>
      <c r="X203" s="377">
        <v>40.299896555064898</v>
      </c>
      <c r="Y203" s="377">
        <v>42.936577778849092</v>
      </c>
      <c r="Z203" s="377">
        <v>43.246163753449864</v>
      </c>
      <c r="AA203" s="255">
        <v>996.34299999999996</v>
      </c>
      <c r="AB203" s="378">
        <v>1121.4000000000001</v>
      </c>
      <c r="AC203" s="378">
        <v>1144.8330000000001</v>
      </c>
      <c r="AD203" s="255">
        <v>2773.2650000000003</v>
      </c>
      <c r="AE203" s="256">
        <v>8289.1651366100014</v>
      </c>
      <c r="AF203" s="379">
        <v>1.579861</v>
      </c>
      <c r="AG203" s="257">
        <v>8.7236943395015345</v>
      </c>
      <c r="AH203" s="258" t="s">
        <v>84</v>
      </c>
      <c r="AI203" s="258">
        <v>5.1463483944302357</v>
      </c>
      <c r="AJ203" s="258">
        <v>5.1536710301650537</v>
      </c>
      <c r="AK203" s="258">
        <v>4.2854540126074321</v>
      </c>
      <c r="AL203" s="258">
        <v>3.8143670879504943</v>
      </c>
      <c r="AM203" s="258">
        <v>3.5266605103196058</v>
      </c>
      <c r="AN203" s="259">
        <v>15.191539933060447</v>
      </c>
      <c r="AO203" s="257">
        <v>16.333000000000002</v>
      </c>
      <c r="AP203" s="257">
        <v>13.943</v>
      </c>
      <c r="AQ203" s="121">
        <v>0</v>
      </c>
    </row>
    <row r="204" spans="1:47" s="119" customFormat="1" ht="9" customHeight="1">
      <c r="A204" s="2"/>
      <c r="B204" s="246" t="s">
        <v>334</v>
      </c>
      <c r="C204" s="247" t="s">
        <v>335</v>
      </c>
      <c r="D204" s="248" t="s">
        <v>336</v>
      </c>
      <c r="E204" s="375">
        <v>39.950000000000003</v>
      </c>
      <c r="F204" s="376">
        <v>50</v>
      </c>
      <c r="G204" s="249">
        <v>25.156445556946181</v>
      </c>
      <c r="H204" s="377" t="s">
        <v>466</v>
      </c>
      <c r="I204" s="250">
        <v>44391</v>
      </c>
      <c r="J204" s="251">
        <v>-0.57242409158784202</v>
      </c>
      <c r="K204" s="251">
        <v>-0.57242409158784202</v>
      </c>
      <c r="L204" s="252">
        <v>-0.57242409158784202</v>
      </c>
      <c r="M204" s="252" t="s">
        <v>84</v>
      </c>
      <c r="N204" s="253">
        <v>45.03</v>
      </c>
      <c r="O204" s="253">
        <v>31.25</v>
      </c>
      <c r="P204" s="254">
        <v>103.0359</v>
      </c>
      <c r="Q204" s="255">
        <v>27306.219266550001</v>
      </c>
      <c r="R204" s="255">
        <v>17797.541000000001</v>
      </c>
      <c r="S204" s="378">
        <v>20642</v>
      </c>
      <c r="T204" s="378">
        <v>19685.5</v>
      </c>
      <c r="U204" s="255">
        <v>6515.3490000000002</v>
      </c>
      <c r="V204" s="378">
        <v>7029.4000000000005</v>
      </c>
      <c r="W204" s="378">
        <v>7961</v>
      </c>
      <c r="X204" s="377">
        <v>36.608141540452131</v>
      </c>
      <c r="Y204" s="377">
        <v>34.053870748958438</v>
      </c>
      <c r="Z204" s="377">
        <v>40.440933682151837</v>
      </c>
      <c r="AA204" s="255">
        <v>973.31799999999998</v>
      </c>
      <c r="AB204" s="378">
        <v>2733.3</v>
      </c>
      <c r="AC204" s="378">
        <v>3111.5</v>
      </c>
      <c r="AD204" s="255">
        <v>13451.076999999999</v>
      </c>
      <c r="AE204" s="256">
        <v>40757.296266550002</v>
      </c>
      <c r="AF204" s="379">
        <v>0.39789999999999998</v>
      </c>
      <c r="AG204" s="257">
        <v>0.99599495697976348</v>
      </c>
      <c r="AH204" s="258">
        <v>9.6661021050084699</v>
      </c>
      <c r="AI204" s="258">
        <v>9.9082341269841283</v>
      </c>
      <c r="AJ204" s="258">
        <v>8.7379702537182862</v>
      </c>
      <c r="AK204" s="258">
        <v>6.2555814380089236</v>
      </c>
      <c r="AL204" s="258">
        <v>5.7981187962770644</v>
      </c>
      <c r="AM204" s="258">
        <v>5.1196201817045601</v>
      </c>
      <c r="AN204" s="259">
        <v>4.3814055091391673</v>
      </c>
      <c r="AO204" s="257">
        <v>11.647</v>
      </c>
      <c r="AP204" s="257">
        <v>11.872</v>
      </c>
      <c r="AQ204" s="121">
        <v>0</v>
      </c>
    </row>
    <row r="205" spans="1:47" s="119" customFormat="1" ht="9" customHeight="1">
      <c r="A205" s="2"/>
      <c r="B205" s="246" t="s">
        <v>357</v>
      </c>
      <c r="C205" s="247" t="s">
        <v>358</v>
      </c>
      <c r="D205" s="248" t="s">
        <v>359</v>
      </c>
      <c r="E205" s="375">
        <v>36.299999999999997</v>
      </c>
      <c r="F205" s="376">
        <v>44.700000762939453</v>
      </c>
      <c r="G205" s="249">
        <v>23.140497969530195</v>
      </c>
      <c r="H205" s="377" t="s">
        <v>466</v>
      </c>
      <c r="I205" s="250">
        <v>44421</v>
      </c>
      <c r="J205" s="251">
        <v>-0.19246631839427986</v>
      </c>
      <c r="K205" s="251">
        <v>-0.19246631839427986</v>
      </c>
      <c r="L205" s="252">
        <v>-0.19246631839427986</v>
      </c>
      <c r="M205" s="252" t="s">
        <v>84</v>
      </c>
      <c r="N205" s="253">
        <v>42.68</v>
      </c>
      <c r="O205" s="253">
        <v>29.82</v>
      </c>
      <c r="P205" s="254">
        <v>81.193640000000002</v>
      </c>
      <c r="Q205" s="255">
        <v>12505.310396700001</v>
      </c>
      <c r="R205" s="255">
        <v>3561.2860000000001</v>
      </c>
      <c r="S205" s="378">
        <v>3208</v>
      </c>
      <c r="T205" s="378">
        <v>3166</v>
      </c>
      <c r="U205" s="255">
        <v>2376.0430000000001</v>
      </c>
      <c r="V205" s="378">
        <v>2327</v>
      </c>
      <c r="W205" s="378">
        <v>1817</v>
      </c>
      <c r="X205" s="377">
        <v>66.718679712890236</v>
      </c>
      <c r="Y205" s="377">
        <v>72.537406483790519</v>
      </c>
      <c r="Z205" s="377">
        <v>57.391029690461146</v>
      </c>
      <c r="AA205" s="255">
        <v>2262.9270000000001</v>
      </c>
      <c r="AB205" s="378">
        <v>1772</v>
      </c>
      <c r="AC205" s="378">
        <v>1173</v>
      </c>
      <c r="AD205" s="255">
        <v>5347.168999999999</v>
      </c>
      <c r="AE205" s="256">
        <v>17852.479396700001</v>
      </c>
      <c r="AF205" s="379">
        <v>4.5037029999999998</v>
      </c>
      <c r="AG205" s="257">
        <v>12.406894326538422</v>
      </c>
      <c r="AH205" s="258" t="s">
        <v>84</v>
      </c>
      <c r="AI205" s="258">
        <v>7.2382851445663006</v>
      </c>
      <c r="AJ205" s="258">
        <v>10.85851032007179</v>
      </c>
      <c r="AK205" s="258">
        <v>7.5135338025027325</v>
      </c>
      <c r="AL205" s="258">
        <v>7.6718862899441342</v>
      </c>
      <c r="AM205" s="258">
        <v>9.8252500807374794</v>
      </c>
      <c r="AN205" s="259">
        <v>41.083320398760762</v>
      </c>
      <c r="AO205" s="257">
        <v>27.004999999999999</v>
      </c>
      <c r="AP205" s="257">
        <v>18.62</v>
      </c>
      <c r="AQ205" s="121">
        <v>0</v>
      </c>
    </row>
    <row r="206" spans="1:47" s="119" customFormat="1" ht="9" customHeight="1">
      <c r="A206" s="2"/>
      <c r="B206" s="246" t="s">
        <v>489</v>
      </c>
      <c r="C206" s="247" t="s">
        <v>490</v>
      </c>
      <c r="D206" s="248" t="s">
        <v>491</v>
      </c>
      <c r="E206" s="375">
        <v>10.9</v>
      </c>
      <c r="F206" s="376">
        <v>16.200000762939453</v>
      </c>
      <c r="G206" s="249">
        <v>48.623860210453685</v>
      </c>
      <c r="H206" s="377" t="s">
        <v>466</v>
      </c>
      <c r="I206" s="250">
        <v>44505</v>
      </c>
      <c r="J206" s="251">
        <v>-1.5356820234869062</v>
      </c>
      <c r="K206" s="251">
        <v>-1.5356820234869062</v>
      </c>
      <c r="L206" s="252">
        <v>-1.5356820234869062</v>
      </c>
      <c r="M206" s="252" t="s">
        <v>84</v>
      </c>
      <c r="N206" s="253">
        <v>17.850000000000001</v>
      </c>
      <c r="O206" s="253">
        <v>10.74</v>
      </c>
      <c r="P206" s="254">
        <v>14.45392</v>
      </c>
      <c r="Q206" s="255">
        <v>5363.9607955000001</v>
      </c>
      <c r="R206" s="255">
        <v>2011.192</v>
      </c>
      <c r="S206" s="378">
        <v>1934</v>
      </c>
      <c r="T206" s="378">
        <v>2001</v>
      </c>
      <c r="U206" s="255">
        <v>2074.0030000000002</v>
      </c>
      <c r="V206" s="378">
        <v>1026.8890000000001</v>
      </c>
      <c r="W206" s="378">
        <v>1434.3</v>
      </c>
      <c r="X206" s="377">
        <v>103.12307328191442</v>
      </c>
      <c r="Y206" s="377">
        <v>53.096639089968974</v>
      </c>
      <c r="Z206" s="377">
        <v>71.679160419790094</v>
      </c>
      <c r="AA206" s="255">
        <v>848.02099999999996</v>
      </c>
      <c r="AB206" s="378">
        <v>420.77800000000002</v>
      </c>
      <c r="AC206" s="378">
        <v>319.44</v>
      </c>
      <c r="AD206" s="255">
        <v>3321.188000000001</v>
      </c>
      <c r="AE206" s="256">
        <v>8685.1487955000011</v>
      </c>
      <c r="AF206" s="379">
        <v>0.23486280000000001</v>
      </c>
      <c r="AG206" s="257">
        <v>2.1547040808091467</v>
      </c>
      <c r="AH206" s="258" t="s">
        <v>84</v>
      </c>
      <c r="AI206" s="258">
        <v>13.085234093637457</v>
      </c>
      <c r="AJ206" s="258">
        <v>14.931506849315069</v>
      </c>
      <c r="AK206" s="258">
        <v>4.1876259559412405</v>
      </c>
      <c r="AL206" s="258">
        <v>8.457728922502822</v>
      </c>
      <c r="AM206" s="258">
        <v>6.0553223143693797</v>
      </c>
      <c r="AN206" s="259">
        <v>51.494642909597509</v>
      </c>
      <c r="AO206" s="257">
        <v>18.923999999999999</v>
      </c>
      <c r="AP206" s="257">
        <v>7.5880000000000001</v>
      </c>
      <c r="AQ206" s="121">
        <v>0</v>
      </c>
    </row>
    <row r="207" spans="1:47" s="119" customFormat="1" ht="9" customHeight="1">
      <c r="A207" s="2"/>
      <c r="B207" s="246" t="s">
        <v>360</v>
      </c>
      <c r="C207" s="247" t="s">
        <v>361</v>
      </c>
      <c r="D207" s="248" t="s">
        <v>362</v>
      </c>
      <c r="E207" s="375">
        <v>24.23</v>
      </c>
      <c r="F207" s="376">
        <v>32</v>
      </c>
      <c r="G207" s="249">
        <v>32.0676846884028</v>
      </c>
      <c r="H207" s="377" t="s">
        <v>466</v>
      </c>
      <c r="I207" s="250">
        <v>44498</v>
      </c>
      <c r="J207" s="251">
        <v>-0.32908268202385127</v>
      </c>
      <c r="K207" s="251">
        <v>-0.32908268202385127</v>
      </c>
      <c r="L207" s="252">
        <v>-0.32908268202385127</v>
      </c>
      <c r="M207" s="252" t="s">
        <v>84</v>
      </c>
      <c r="N207" s="253">
        <v>28.64</v>
      </c>
      <c r="O207" s="253">
        <v>22.38</v>
      </c>
      <c r="P207" s="254">
        <v>24.894829999999999</v>
      </c>
      <c r="Q207" s="255">
        <v>17600.067676800001</v>
      </c>
      <c r="R207" s="255">
        <v>3696.4279999999999</v>
      </c>
      <c r="S207" s="378">
        <v>3203</v>
      </c>
      <c r="T207" s="378">
        <v>3160</v>
      </c>
      <c r="U207" s="255">
        <v>3976.9990000000003</v>
      </c>
      <c r="V207" s="378">
        <v>2781.857</v>
      </c>
      <c r="W207" s="378">
        <v>2612.5</v>
      </c>
      <c r="X207" s="377">
        <v>107.59032774343231</v>
      </c>
      <c r="Y207" s="377">
        <v>86.851607867624097</v>
      </c>
      <c r="Z207" s="377">
        <v>82.674050632911388</v>
      </c>
      <c r="AA207" s="255">
        <v>3361.5030000000002</v>
      </c>
      <c r="AB207" s="378">
        <v>1489.1670000000001</v>
      </c>
      <c r="AC207" s="378">
        <v>1488.8</v>
      </c>
      <c r="AD207" s="255">
        <v>1967.7089999999998</v>
      </c>
      <c r="AE207" s="256">
        <v>19567.7766768</v>
      </c>
      <c r="AF207" s="379">
        <v>3.5888620000000002</v>
      </c>
      <c r="AG207" s="257">
        <v>14.811646480772842</v>
      </c>
      <c r="AH207" s="258" t="s">
        <v>84</v>
      </c>
      <c r="AI207" s="258">
        <v>10.223628691983123</v>
      </c>
      <c r="AJ207" s="258">
        <v>11.733656174334142</v>
      </c>
      <c r="AK207" s="258">
        <v>4.9202367606328288</v>
      </c>
      <c r="AL207" s="258">
        <v>7.0340699312725281</v>
      </c>
      <c r="AM207" s="258">
        <v>7.4900580581052632</v>
      </c>
      <c r="AN207" s="259">
        <v>26.314574518008762</v>
      </c>
      <c r="AO207" s="257">
        <v>16.05</v>
      </c>
      <c r="AP207" s="257">
        <v>16.542999999999999</v>
      </c>
      <c r="AQ207" s="121">
        <v>0</v>
      </c>
    </row>
    <row r="208" spans="1:47" s="119" customFormat="1" ht="9" customHeight="1">
      <c r="A208" s="2"/>
      <c r="B208" s="339"/>
      <c r="C208" s="340"/>
      <c r="D208" s="340"/>
      <c r="E208" s="352"/>
      <c r="F208" s="353"/>
      <c r="G208" s="341"/>
      <c r="H208" s="354"/>
      <c r="I208" s="342"/>
      <c r="J208" s="343"/>
      <c r="K208" s="343"/>
      <c r="L208" s="344"/>
      <c r="M208" s="344"/>
      <c r="N208" s="345"/>
      <c r="O208" s="345"/>
      <c r="P208" s="346"/>
      <c r="Q208" s="346"/>
      <c r="R208" s="355"/>
      <c r="S208" s="355"/>
      <c r="T208" s="355"/>
      <c r="U208" s="355"/>
      <c r="V208" s="355"/>
      <c r="W208" s="355"/>
      <c r="X208" s="354"/>
      <c r="Y208" s="354"/>
      <c r="Z208" s="354"/>
      <c r="AA208" s="355"/>
      <c r="AB208" s="355"/>
      <c r="AC208" s="355"/>
      <c r="AD208" s="346"/>
      <c r="AE208" s="346"/>
      <c r="AF208" s="346"/>
      <c r="AG208" s="347"/>
      <c r="AH208" s="354"/>
      <c r="AI208" s="356"/>
      <c r="AJ208" s="356"/>
      <c r="AK208" s="354"/>
      <c r="AL208" s="354"/>
      <c r="AM208" s="354"/>
      <c r="AN208" s="354"/>
      <c r="AO208" s="354"/>
      <c r="AP208" s="354"/>
      <c r="AQ208" s="120">
        <v>0</v>
      </c>
      <c r="AR208" s="170"/>
      <c r="AS208" s="170"/>
      <c r="AT208" s="170"/>
      <c r="AU208" s="170"/>
    </row>
    <row r="209" spans="1:47" s="119" customFormat="1" ht="3" customHeight="1">
      <c r="A209" s="2"/>
      <c r="B209" s="76"/>
      <c r="C209" s="76"/>
      <c r="D209" s="76"/>
      <c r="E209" s="94"/>
      <c r="F209" s="94"/>
      <c r="G209" s="137"/>
      <c r="H209" s="94"/>
      <c r="I209" s="124"/>
      <c r="J209" s="132"/>
      <c r="K209" s="132"/>
      <c r="L209" s="132"/>
      <c r="M209" s="132"/>
      <c r="N209" s="94"/>
      <c r="O209" s="94"/>
      <c r="P209" s="133"/>
      <c r="Q209" s="133"/>
      <c r="R209" s="132"/>
      <c r="S209" s="132"/>
      <c r="T209" s="132"/>
      <c r="U209" s="132"/>
      <c r="V209" s="132"/>
      <c r="W209" s="132"/>
      <c r="X209" s="132"/>
      <c r="Y209" s="123"/>
      <c r="Z209" s="132"/>
      <c r="AA209" s="132"/>
      <c r="AB209" s="132"/>
      <c r="AC209" s="132"/>
      <c r="AD209" s="132"/>
      <c r="AE209" s="132"/>
      <c r="AF209" s="132"/>
      <c r="AG209" s="132"/>
      <c r="AH209" s="132"/>
      <c r="AI209" s="132"/>
      <c r="AJ209" s="132"/>
      <c r="AK209" s="132"/>
      <c r="AL209" s="132"/>
      <c r="AM209" s="132"/>
      <c r="AN209" s="132"/>
      <c r="AO209" s="132"/>
      <c r="AP209" s="119" t="s">
        <v>83</v>
      </c>
      <c r="AU209" s="170"/>
    </row>
    <row r="210" spans="1:47" s="119" customFormat="1" ht="9.9499999999999993" customHeight="1">
      <c r="A210" s="2"/>
      <c r="B210" s="161"/>
      <c r="C210" s="76"/>
      <c r="D210" s="76"/>
      <c r="E210" s="77"/>
      <c r="F210" s="148" t="s">
        <v>85</v>
      </c>
      <c r="G210" s="138"/>
      <c r="H210" s="77"/>
      <c r="I210" s="109"/>
      <c r="J210" s="107"/>
      <c r="K210" s="153"/>
      <c r="L210" s="154"/>
      <c r="M210" s="107"/>
      <c r="N210" s="77"/>
      <c r="O210" s="77"/>
      <c r="P210" s="77"/>
      <c r="Q210" s="163"/>
      <c r="R210" s="164"/>
      <c r="S210" s="165"/>
      <c r="T210" s="166"/>
      <c r="U210" s="166"/>
      <c r="V210" s="166"/>
      <c r="W210" s="166"/>
      <c r="X210" s="167"/>
      <c r="Y210" s="168"/>
      <c r="Z210" s="77"/>
      <c r="AA210" s="164"/>
      <c r="AB210" s="149"/>
      <c r="AC210" s="159"/>
      <c r="AD210" s="77"/>
      <c r="AE210" s="169"/>
      <c r="AF210" s="169"/>
      <c r="AG210" s="169"/>
      <c r="AH210" s="169"/>
      <c r="AJ210" s="169"/>
      <c r="AK210" s="169"/>
      <c r="AL210" s="168"/>
      <c r="AM210" s="169"/>
      <c r="AN210" s="169"/>
      <c r="AO210" s="169"/>
      <c r="AR210" s="170"/>
      <c r="AS210" s="170"/>
      <c r="AT210" s="170"/>
      <c r="AU210" s="170"/>
    </row>
    <row r="211" spans="1:47" s="119" customFormat="1" ht="9" customHeight="1">
      <c r="A211" s="2"/>
      <c r="B211" s="77"/>
      <c r="C211" s="77"/>
      <c r="D211" s="77"/>
      <c r="E211" s="147"/>
      <c r="F211" s="148" t="s">
        <v>89</v>
      </c>
      <c r="G211" s="139"/>
      <c r="H211" s="149"/>
      <c r="I211" s="126"/>
      <c r="J211" s="107"/>
      <c r="K211" s="150"/>
      <c r="L211" s="151"/>
      <c r="M211" s="151"/>
      <c r="N211" s="155"/>
      <c r="O211" s="156"/>
      <c r="P211" s="157"/>
      <c r="Q211" s="173"/>
      <c r="R211" s="157"/>
      <c r="S211" s="149"/>
      <c r="T211" s="149"/>
      <c r="U211" s="149"/>
      <c r="V211" s="158"/>
      <c r="W211" s="158"/>
      <c r="X211" s="158"/>
      <c r="Y211" s="158"/>
      <c r="Z211" s="159"/>
      <c r="AA211" s="174"/>
      <c r="AB211" s="174"/>
      <c r="AC211" s="175"/>
      <c r="AD211" s="160"/>
      <c r="AE211" s="160"/>
      <c r="AF211" s="160"/>
      <c r="AG211" s="169"/>
      <c r="AH211" s="176"/>
      <c r="AI211" s="177"/>
      <c r="AJ211" s="162"/>
      <c r="AK211" s="162"/>
      <c r="AL211" s="162"/>
      <c r="AN211" s="161"/>
      <c r="AO211" s="161"/>
    </row>
    <row r="212" spans="1:47" s="119" customFormat="1" ht="9" customHeight="1">
      <c r="A212" s="2"/>
      <c r="B212" s="77"/>
      <c r="C212" s="77"/>
      <c r="D212" s="77"/>
      <c r="E212" s="127"/>
      <c r="F212" s="125" t="s">
        <v>90</v>
      </c>
      <c r="G212" s="140"/>
      <c r="H212" s="127"/>
      <c r="I212" s="128"/>
      <c r="J212" s="141"/>
      <c r="K212" s="141"/>
      <c r="L212" s="141"/>
      <c r="M212" s="141"/>
      <c r="N212" s="127"/>
      <c r="O212" s="77"/>
      <c r="P212" s="152"/>
      <c r="Q212" s="144"/>
      <c r="R212" s="107"/>
      <c r="S212" s="107"/>
      <c r="T212" s="107"/>
      <c r="U212" s="107"/>
      <c r="V212" s="107"/>
      <c r="W212" s="107"/>
      <c r="X212" s="107"/>
      <c r="Y212" s="107"/>
      <c r="Z212" s="107"/>
      <c r="AA212" s="107"/>
      <c r="AB212" s="107"/>
      <c r="AC212" s="107"/>
      <c r="AD212" s="107"/>
      <c r="AE212" s="107"/>
      <c r="AF212" s="107"/>
      <c r="AG212" s="333"/>
      <c r="AH212" s="106"/>
      <c r="AI212" s="106"/>
      <c r="AJ212" s="107"/>
      <c r="AK212" s="107"/>
      <c r="AL212" s="107"/>
      <c r="AM212" s="107"/>
      <c r="AN212" s="107"/>
      <c r="AO212" s="107"/>
      <c r="AP212" s="77"/>
    </row>
    <row r="213" spans="1:47" s="119" customFormat="1" ht="9" customHeight="1">
      <c r="A213" s="2"/>
      <c r="B213" s="77"/>
      <c r="C213" s="77"/>
      <c r="D213" s="77"/>
      <c r="E213" s="104"/>
      <c r="F213" s="125" t="s">
        <v>91</v>
      </c>
      <c r="G213" s="138"/>
      <c r="H213" s="105"/>
      <c r="I213" s="110"/>
      <c r="J213" s="105"/>
      <c r="K213" s="105"/>
      <c r="L213" s="105"/>
      <c r="M213" s="105"/>
      <c r="N213" s="105"/>
      <c r="O213" s="105"/>
      <c r="P213" s="134"/>
      <c r="Q213" s="145"/>
      <c r="R213" s="178"/>
      <c r="S213" s="77"/>
      <c r="T213" s="77"/>
      <c r="U213" s="77"/>
      <c r="V213" s="77"/>
      <c r="W213" s="77"/>
      <c r="X213" s="77"/>
      <c r="Y213" s="77"/>
      <c r="Z213" s="107"/>
      <c r="AA213" s="107"/>
      <c r="AB213" s="77"/>
      <c r="AC213" s="77"/>
      <c r="AD213" s="77"/>
      <c r="AE213" s="77"/>
      <c r="AF213" s="77"/>
      <c r="AG213" s="333"/>
      <c r="AH213" s="106"/>
      <c r="AI213" s="114"/>
      <c r="AJ213" s="77"/>
      <c r="AK213" s="77"/>
      <c r="AL213" s="77"/>
      <c r="AM213" s="77"/>
      <c r="AN213" s="77"/>
      <c r="AO213" s="77"/>
      <c r="AP213" s="77"/>
    </row>
    <row r="214" spans="1:47" s="119" customFormat="1" ht="9" customHeight="1">
      <c r="A214" s="2"/>
      <c r="B214" s="77"/>
      <c r="C214" s="77"/>
      <c r="D214" s="77"/>
      <c r="E214" s="104"/>
      <c r="F214" s="125"/>
      <c r="G214" s="142"/>
      <c r="H214" s="76"/>
      <c r="I214" s="111"/>
      <c r="J214" s="76"/>
      <c r="K214" s="76"/>
      <c r="L214" s="76"/>
      <c r="M214" s="76"/>
      <c r="N214" s="76"/>
      <c r="O214" s="76"/>
      <c r="P214" s="134"/>
      <c r="Q214" s="146"/>
      <c r="R214" s="135"/>
      <c r="S214" s="77"/>
      <c r="T214" s="77"/>
      <c r="U214" s="77"/>
      <c r="V214" s="77"/>
      <c r="W214" s="77"/>
      <c r="X214" s="77"/>
      <c r="Y214" s="77"/>
      <c r="Z214" s="107"/>
      <c r="AA214" s="107"/>
      <c r="AB214" s="77"/>
      <c r="AC214" s="77"/>
      <c r="AD214" s="77"/>
      <c r="AE214" s="77"/>
      <c r="AF214" s="77"/>
      <c r="AG214" s="333"/>
      <c r="AH214" s="106"/>
      <c r="AI214" s="114"/>
      <c r="AJ214" s="77"/>
      <c r="AK214" s="77"/>
      <c r="AL214" s="77"/>
      <c r="AM214" s="77"/>
      <c r="AN214" s="77"/>
      <c r="AO214" s="77"/>
      <c r="AP214" s="77"/>
    </row>
    <row r="215" spans="1:47" s="119" customFormat="1" ht="9" customHeight="1">
      <c r="A215" s="2"/>
      <c r="B215" s="77"/>
      <c r="C215" s="77"/>
      <c r="D215" s="77"/>
      <c r="E215" s="77"/>
      <c r="F215" s="77"/>
      <c r="G215" s="138"/>
      <c r="H215" s="76"/>
      <c r="I215" s="111"/>
      <c r="J215" s="76"/>
      <c r="K215" s="76"/>
      <c r="L215" s="76"/>
      <c r="M215" s="76"/>
      <c r="N215" s="76"/>
      <c r="O215" s="76"/>
      <c r="P215" s="134"/>
      <c r="Q215" s="146"/>
      <c r="R215" s="135"/>
      <c r="S215" s="77"/>
      <c r="T215" s="77"/>
      <c r="U215" s="77"/>
      <c r="V215" s="77"/>
      <c r="W215" s="77"/>
      <c r="X215" s="77"/>
      <c r="Y215" s="77"/>
      <c r="Z215" s="107"/>
      <c r="AA215" s="107"/>
      <c r="AB215" s="77"/>
      <c r="AC215" s="77"/>
      <c r="AD215" s="77"/>
      <c r="AE215" s="77"/>
      <c r="AF215" s="77"/>
      <c r="AG215" s="333"/>
      <c r="AH215" s="106"/>
      <c r="AI215" s="114"/>
      <c r="AJ215" s="77"/>
      <c r="AK215" s="77"/>
      <c r="AL215" s="77"/>
      <c r="AM215" s="77"/>
      <c r="AN215" s="77"/>
      <c r="AO215" s="77"/>
      <c r="AP215" s="77"/>
    </row>
    <row r="216" spans="1:47" s="119" customFormat="1">
      <c r="A216" s="2"/>
      <c r="B216" s="83"/>
      <c r="C216" s="68"/>
      <c r="D216" s="68"/>
      <c r="E216" s="104"/>
      <c r="F216" s="76"/>
      <c r="G216" s="142"/>
      <c r="H216" s="105"/>
      <c r="I216" s="110"/>
      <c r="J216" s="105"/>
      <c r="K216" s="105"/>
      <c r="L216" s="105"/>
      <c r="M216" s="105"/>
      <c r="N216" s="105"/>
      <c r="O216" s="105"/>
      <c r="P216" s="134"/>
      <c r="Q216" s="146"/>
      <c r="R216" s="135"/>
      <c r="S216" s="77"/>
      <c r="T216" s="77"/>
      <c r="U216" s="77"/>
      <c r="V216" s="77"/>
      <c r="W216" s="77"/>
      <c r="X216" s="77"/>
      <c r="Y216" s="77"/>
      <c r="Z216" s="107"/>
      <c r="AA216" s="107"/>
      <c r="AB216" s="77"/>
      <c r="AC216" s="77"/>
      <c r="AD216" s="77"/>
      <c r="AE216" s="77"/>
      <c r="AF216" s="77"/>
      <c r="AG216" s="333"/>
      <c r="AH216" s="106"/>
      <c r="AI216" s="114"/>
      <c r="AJ216" s="77"/>
      <c r="AK216" s="77"/>
      <c r="AL216" s="77"/>
      <c r="AM216" s="77"/>
      <c r="AN216" s="77"/>
      <c r="AO216" s="77"/>
      <c r="AP216" s="136"/>
    </row>
    <row r="217" spans="1:47" s="119" customFormat="1">
      <c r="A217" s="2"/>
      <c r="B217" s="129"/>
      <c r="C217" s="68"/>
      <c r="D217" s="68"/>
      <c r="E217" s="104"/>
      <c r="F217" s="77"/>
      <c r="G217" s="138"/>
      <c r="H217" s="105"/>
      <c r="I217" s="110"/>
      <c r="J217" s="105"/>
      <c r="K217" s="105"/>
      <c r="L217" s="105"/>
      <c r="M217" s="105"/>
      <c r="N217" s="105"/>
      <c r="O217" s="105"/>
      <c r="P217" s="134"/>
      <c r="Q217" s="146"/>
      <c r="R217" s="135"/>
      <c r="S217" s="77"/>
      <c r="T217" s="77"/>
      <c r="U217" s="77"/>
      <c r="V217" s="77"/>
      <c r="W217" s="77"/>
      <c r="X217" s="77"/>
      <c r="Y217" s="77"/>
      <c r="Z217" s="107"/>
      <c r="AA217" s="107"/>
      <c r="AB217" s="77"/>
      <c r="AC217" s="77"/>
      <c r="AD217" s="77"/>
      <c r="AE217" s="77"/>
      <c r="AF217" s="77"/>
      <c r="AG217" s="333"/>
      <c r="AH217" s="106"/>
      <c r="AI217" s="114"/>
      <c r="AJ217" s="77"/>
      <c r="AK217" s="77"/>
      <c r="AL217" s="77"/>
      <c r="AM217" s="77"/>
      <c r="AN217" s="77"/>
      <c r="AO217" s="77"/>
      <c r="AP217" s="136"/>
    </row>
    <row r="218" spans="1:47" s="119" customFormat="1">
      <c r="A218" s="2"/>
      <c r="B218" s="83"/>
      <c r="C218" s="68"/>
      <c r="D218" s="68"/>
      <c r="E218" s="68"/>
      <c r="F218" s="77"/>
      <c r="G218" s="108"/>
      <c r="H218" s="68"/>
      <c r="I218" s="112"/>
      <c r="J218" s="68"/>
      <c r="K218" s="68"/>
      <c r="L218" s="68"/>
      <c r="M218" s="68"/>
      <c r="N218" s="68"/>
      <c r="O218" s="68"/>
      <c r="P218" s="115"/>
      <c r="Q218" s="96"/>
      <c r="R218" s="116"/>
      <c r="S218" s="68"/>
      <c r="T218" s="68"/>
      <c r="U218" s="68"/>
      <c r="V218" s="68"/>
      <c r="W218" s="68"/>
      <c r="X218" s="68"/>
      <c r="Y218" s="68"/>
      <c r="Z218" s="74"/>
      <c r="AA218" s="74"/>
      <c r="AB218" s="68"/>
      <c r="AC218" s="68"/>
      <c r="AD218" s="68"/>
      <c r="AE218" s="68"/>
      <c r="AF218" s="68"/>
      <c r="AG218" s="326"/>
      <c r="AH218" s="75"/>
      <c r="AI218" s="117"/>
      <c r="AJ218" s="68"/>
      <c r="AK218" s="68"/>
      <c r="AL218" s="68"/>
      <c r="AM218" s="68"/>
      <c r="AN218" s="68"/>
      <c r="AO218" s="68"/>
      <c r="AP218" s="68"/>
    </row>
    <row r="219" spans="1:47" s="119" customFormat="1">
      <c r="A219" s="2"/>
      <c r="B219" s="83"/>
      <c r="C219" s="68"/>
      <c r="D219" s="68"/>
      <c r="E219" s="68"/>
      <c r="F219" s="77"/>
      <c r="G219" s="108"/>
      <c r="H219" s="68"/>
      <c r="I219" s="112"/>
      <c r="J219" s="68"/>
      <c r="K219" s="68"/>
      <c r="L219" s="68"/>
      <c r="M219" s="68"/>
      <c r="N219" s="68"/>
      <c r="O219" s="68"/>
      <c r="P219" s="115"/>
      <c r="Q219" s="96"/>
      <c r="R219" s="116"/>
      <c r="S219" s="68"/>
      <c r="T219" s="68"/>
      <c r="U219" s="68"/>
      <c r="V219" s="68"/>
      <c r="W219" s="68"/>
      <c r="X219" s="68"/>
      <c r="Y219" s="68"/>
      <c r="Z219" s="74"/>
      <c r="AA219" s="74"/>
      <c r="AB219" s="68"/>
      <c r="AC219" s="68"/>
      <c r="AD219" s="68"/>
      <c r="AE219" s="68"/>
      <c r="AF219" s="68"/>
      <c r="AG219" s="326"/>
      <c r="AH219" s="75"/>
      <c r="AI219" s="117"/>
      <c r="AJ219" s="68"/>
      <c r="AK219" s="68"/>
      <c r="AL219" s="68"/>
      <c r="AM219" s="68"/>
      <c r="AN219" s="68"/>
      <c r="AO219" s="68"/>
      <c r="AP219" s="68"/>
    </row>
    <row r="220" spans="1:47" s="119" customFormat="1">
      <c r="A220" s="2"/>
      <c r="B220" s="83"/>
      <c r="C220" s="68"/>
      <c r="D220" s="68"/>
      <c r="E220" s="68"/>
      <c r="F220" s="77"/>
      <c r="G220" s="108"/>
      <c r="H220" s="68"/>
      <c r="I220" s="112"/>
      <c r="J220" s="68"/>
      <c r="K220" s="68"/>
      <c r="L220" s="68"/>
      <c r="M220" s="68"/>
      <c r="N220" s="68"/>
      <c r="O220" s="68"/>
      <c r="P220" s="115"/>
      <c r="Q220" s="96"/>
      <c r="R220" s="116"/>
      <c r="S220" s="68"/>
      <c r="T220" s="68"/>
      <c r="U220" s="68"/>
      <c r="V220" s="68"/>
      <c r="W220" s="68"/>
      <c r="X220" s="68"/>
      <c r="Y220" s="68"/>
      <c r="Z220" s="74"/>
      <c r="AA220" s="74"/>
      <c r="AB220" s="68"/>
      <c r="AC220" s="68"/>
      <c r="AD220" s="68"/>
      <c r="AE220" s="68"/>
      <c r="AF220" s="68"/>
      <c r="AG220" s="326"/>
      <c r="AH220" s="75"/>
      <c r="AI220" s="117"/>
      <c r="AJ220" s="68"/>
      <c r="AK220" s="68"/>
      <c r="AL220" s="68"/>
      <c r="AM220" s="68"/>
      <c r="AN220" s="68"/>
      <c r="AO220" s="68"/>
      <c r="AP220" s="68"/>
    </row>
    <row r="221" spans="1:47">
      <c r="B221" s="85"/>
      <c r="C221" s="68"/>
      <c r="D221" s="68"/>
      <c r="E221" s="68"/>
      <c r="F221" s="77"/>
      <c r="G221" s="108"/>
      <c r="H221" s="68"/>
      <c r="I221" s="112"/>
      <c r="J221" s="68"/>
      <c r="K221" s="68"/>
      <c r="L221" s="68"/>
      <c r="M221" s="68"/>
      <c r="N221" s="68"/>
      <c r="O221" s="68"/>
      <c r="P221" s="115"/>
      <c r="Q221" s="96"/>
      <c r="R221" s="116"/>
      <c r="S221" s="68"/>
      <c r="T221" s="68"/>
      <c r="U221" s="68"/>
      <c r="V221" s="68"/>
      <c r="W221" s="68"/>
      <c r="X221" s="68"/>
      <c r="Y221" s="68"/>
      <c r="Z221" s="74"/>
      <c r="AA221" s="74"/>
      <c r="AB221" s="68"/>
      <c r="AC221" s="68"/>
      <c r="AD221" s="68"/>
      <c r="AE221" s="68"/>
      <c r="AF221" s="68"/>
      <c r="AG221" s="326"/>
      <c r="AH221" s="75"/>
      <c r="AI221" s="117"/>
      <c r="AJ221" s="68"/>
      <c r="AK221" s="68"/>
      <c r="AL221" s="68"/>
      <c r="AM221" s="68"/>
      <c r="AN221" s="68"/>
      <c r="AO221" s="68"/>
      <c r="AP221" s="68"/>
      <c r="AQ221" s="8"/>
    </row>
    <row r="222" spans="1:47">
      <c r="B222" s="68"/>
      <c r="C222" s="68"/>
      <c r="D222" s="68"/>
      <c r="E222" s="68"/>
      <c r="F222" s="77"/>
      <c r="G222" s="108"/>
      <c r="H222" s="68"/>
      <c r="I222" s="112"/>
      <c r="J222" s="68"/>
      <c r="K222" s="68"/>
      <c r="L222" s="68"/>
      <c r="M222" s="68"/>
      <c r="N222" s="68"/>
      <c r="O222" s="68"/>
      <c r="P222" s="115"/>
      <c r="Q222" s="96"/>
      <c r="R222" s="116"/>
      <c r="S222" s="68"/>
      <c r="T222" s="68"/>
      <c r="U222" s="68"/>
      <c r="V222" s="68"/>
      <c r="W222" s="68"/>
      <c r="X222" s="68"/>
      <c r="Y222" s="68"/>
      <c r="Z222" s="74"/>
      <c r="AA222" s="74"/>
      <c r="AB222" s="68"/>
      <c r="AC222" s="68"/>
      <c r="AD222" s="68"/>
      <c r="AE222" s="68"/>
      <c r="AF222" s="68"/>
      <c r="AG222" s="326"/>
      <c r="AH222" s="75"/>
      <c r="AI222" s="117"/>
      <c r="AJ222" s="68"/>
      <c r="AK222" s="68"/>
      <c r="AL222" s="68"/>
      <c r="AM222" s="68"/>
      <c r="AN222" s="68"/>
      <c r="AO222" s="68"/>
      <c r="AP222" s="68"/>
      <c r="AQ222" s="8"/>
    </row>
    <row r="223" spans="1:47">
      <c r="B223" s="68"/>
      <c r="C223" s="68"/>
      <c r="D223" s="68"/>
      <c r="E223" s="68"/>
      <c r="F223" s="77"/>
      <c r="G223" s="108"/>
      <c r="H223" s="68"/>
      <c r="I223" s="112"/>
      <c r="J223" s="118"/>
      <c r="K223" s="68"/>
      <c r="L223" s="68"/>
      <c r="M223" s="68"/>
      <c r="N223" s="68"/>
      <c r="O223" s="68"/>
      <c r="P223" s="115"/>
      <c r="Q223" s="96"/>
      <c r="R223" s="116"/>
      <c r="S223" s="68"/>
      <c r="T223" s="68"/>
      <c r="U223" s="68"/>
      <c r="V223" s="68"/>
      <c r="W223" s="68"/>
      <c r="X223" s="68"/>
      <c r="Y223" s="68"/>
      <c r="Z223" s="74"/>
      <c r="AA223" s="74"/>
      <c r="AB223" s="68"/>
      <c r="AC223" s="68"/>
      <c r="AD223" s="68"/>
      <c r="AE223" s="68"/>
      <c r="AF223" s="68"/>
      <c r="AG223" s="326"/>
      <c r="AH223" s="75"/>
      <c r="AI223" s="117"/>
      <c r="AJ223" s="68"/>
      <c r="AK223" s="68"/>
      <c r="AL223" s="68"/>
      <c r="AM223" s="68"/>
      <c r="AN223" s="68"/>
      <c r="AO223" s="68"/>
      <c r="AP223" s="68"/>
      <c r="AQ223" s="8"/>
    </row>
    <row r="224" spans="1:47">
      <c r="B224" s="84"/>
      <c r="C224" s="68"/>
      <c r="D224" s="68"/>
      <c r="E224" s="68"/>
      <c r="F224" s="77"/>
      <c r="G224" s="108"/>
      <c r="H224" s="68"/>
      <c r="I224" s="112"/>
      <c r="J224" s="118"/>
      <c r="K224" s="68"/>
      <c r="L224" s="68"/>
      <c r="M224" s="68"/>
      <c r="N224" s="68"/>
      <c r="O224" s="68"/>
      <c r="P224" s="115"/>
      <c r="Q224" s="96"/>
      <c r="R224" s="116"/>
      <c r="S224" s="68"/>
      <c r="T224" s="68"/>
      <c r="U224" s="68"/>
      <c r="V224" s="68"/>
      <c r="W224" s="68"/>
      <c r="X224" s="68"/>
      <c r="Y224" s="68"/>
      <c r="Z224" s="74"/>
      <c r="AA224" s="74"/>
      <c r="AB224" s="68"/>
      <c r="AC224" s="68"/>
      <c r="AD224" s="68"/>
      <c r="AE224" s="68"/>
      <c r="AF224" s="68"/>
      <c r="AG224" s="326"/>
      <c r="AH224" s="75"/>
      <c r="AI224" s="117"/>
      <c r="AJ224" s="68"/>
      <c r="AK224" s="68"/>
      <c r="AL224" s="68"/>
      <c r="AM224" s="68"/>
      <c r="AN224" s="68"/>
      <c r="AO224" s="68"/>
      <c r="AP224" s="68"/>
      <c r="AQ224" s="8"/>
    </row>
    <row r="225" spans="2:43">
      <c r="B225" s="84"/>
      <c r="C225" s="68"/>
      <c r="D225" s="68"/>
      <c r="E225" s="68"/>
      <c r="F225" s="77"/>
      <c r="G225" s="108"/>
      <c r="H225" s="68"/>
      <c r="I225" s="112"/>
      <c r="J225" s="118"/>
      <c r="K225" s="68"/>
      <c r="L225" s="68"/>
      <c r="M225" s="68"/>
      <c r="N225" s="68"/>
      <c r="O225" s="68"/>
      <c r="P225" s="115"/>
      <c r="Q225" s="96"/>
      <c r="R225" s="116"/>
      <c r="S225" s="68"/>
      <c r="T225" s="68"/>
      <c r="U225" s="68"/>
      <c r="V225" s="68"/>
      <c r="W225" s="68"/>
      <c r="X225" s="68"/>
      <c r="Y225" s="68"/>
      <c r="Z225" s="74"/>
      <c r="AA225" s="74"/>
      <c r="AB225" s="68"/>
      <c r="AC225" s="68"/>
      <c r="AD225" s="68"/>
      <c r="AE225" s="68"/>
      <c r="AF225" s="68"/>
      <c r="AG225" s="326"/>
      <c r="AH225" s="75"/>
      <c r="AI225" s="117"/>
      <c r="AJ225" s="68"/>
      <c r="AK225" s="68"/>
      <c r="AL225" s="68"/>
      <c r="AM225" s="68"/>
      <c r="AN225" s="68"/>
      <c r="AO225" s="68"/>
      <c r="AP225" s="68"/>
      <c r="AQ225" s="8"/>
    </row>
    <row r="226" spans="2:43">
      <c r="B226" s="84"/>
      <c r="C226" s="68"/>
      <c r="D226" s="68"/>
      <c r="E226" s="68"/>
      <c r="F226" s="77"/>
      <c r="G226" s="108"/>
      <c r="H226" s="68"/>
      <c r="I226" s="112"/>
      <c r="J226" s="118"/>
      <c r="K226" s="68"/>
      <c r="L226" s="68"/>
      <c r="M226" s="68"/>
      <c r="N226" s="68"/>
      <c r="O226" s="68"/>
      <c r="P226" s="115"/>
      <c r="Q226" s="96"/>
      <c r="R226" s="116"/>
      <c r="S226" s="68"/>
      <c r="T226" s="68"/>
      <c r="U226" s="68"/>
      <c r="V226" s="68"/>
      <c r="W226" s="68"/>
      <c r="X226" s="68"/>
      <c r="Y226" s="68"/>
      <c r="Z226" s="74"/>
      <c r="AA226" s="74"/>
      <c r="AB226" s="68"/>
      <c r="AC226" s="68"/>
      <c r="AD226" s="68"/>
      <c r="AE226" s="68"/>
      <c r="AF226" s="68"/>
      <c r="AG226" s="326"/>
      <c r="AH226" s="75"/>
      <c r="AI226" s="117"/>
      <c r="AJ226" s="68"/>
      <c r="AK226" s="68"/>
      <c r="AL226" s="68"/>
      <c r="AM226" s="68"/>
      <c r="AN226" s="68"/>
      <c r="AO226" s="68"/>
      <c r="AP226" s="68"/>
      <c r="AQ226" s="8"/>
    </row>
    <row r="227" spans="2:43">
      <c r="B227" s="84"/>
      <c r="C227" s="68"/>
      <c r="D227" s="68"/>
      <c r="E227" s="68"/>
      <c r="F227" s="77"/>
      <c r="G227" s="108"/>
      <c r="H227" s="68"/>
      <c r="I227" s="112"/>
      <c r="J227" s="118"/>
      <c r="K227" s="68"/>
      <c r="L227" s="68"/>
      <c r="M227" s="68"/>
      <c r="N227" s="68"/>
      <c r="O227" s="68"/>
      <c r="P227" s="115"/>
      <c r="Q227" s="96"/>
      <c r="R227" s="116"/>
      <c r="S227" s="68"/>
      <c r="T227" s="68"/>
      <c r="U227" s="68"/>
      <c r="V227" s="68"/>
      <c r="W227" s="68"/>
      <c r="X227" s="68"/>
      <c r="Y227" s="68"/>
      <c r="Z227" s="74"/>
      <c r="AA227" s="74"/>
      <c r="AB227" s="68"/>
      <c r="AC227" s="68"/>
      <c r="AD227" s="68"/>
      <c r="AE227" s="68"/>
      <c r="AF227" s="68"/>
      <c r="AG227" s="326"/>
      <c r="AH227" s="75"/>
      <c r="AI227" s="117"/>
      <c r="AJ227" s="68"/>
      <c r="AK227" s="68"/>
      <c r="AL227" s="68"/>
      <c r="AM227" s="68"/>
      <c r="AN227" s="68"/>
      <c r="AO227" s="68"/>
      <c r="AP227" s="68"/>
      <c r="AQ227" s="8"/>
    </row>
    <row r="228" spans="2:43">
      <c r="B228" s="83"/>
      <c r="C228" s="68"/>
      <c r="D228" s="68"/>
      <c r="E228" s="68"/>
      <c r="F228" s="77"/>
      <c r="G228" s="108"/>
      <c r="H228" s="68"/>
      <c r="I228" s="112"/>
      <c r="J228" s="118"/>
      <c r="K228" s="68"/>
      <c r="L228" s="68"/>
      <c r="M228" s="68"/>
      <c r="N228" s="68"/>
      <c r="O228" s="68"/>
      <c r="P228" s="115"/>
      <c r="Q228" s="96"/>
      <c r="R228" s="116"/>
      <c r="S228" s="68"/>
      <c r="T228" s="68"/>
      <c r="U228" s="68"/>
      <c r="V228" s="68"/>
      <c r="W228" s="68"/>
      <c r="X228" s="68"/>
      <c r="Y228" s="68"/>
      <c r="Z228" s="74"/>
      <c r="AA228" s="74"/>
      <c r="AB228" s="68"/>
      <c r="AC228" s="68"/>
      <c r="AD228" s="68"/>
      <c r="AE228" s="68"/>
      <c r="AF228" s="68"/>
      <c r="AG228" s="326"/>
      <c r="AH228" s="75"/>
      <c r="AI228" s="117"/>
      <c r="AJ228" s="68"/>
      <c r="AK228" s="68"/>
      <c r="AL228" s="68"/>
      <c r="AM228" s="68"/>
      <c r="AN228" s="68"/>
      <c r="AO228" s="68"/>
      <c r="AP228" s="68"/>
      <c r="AQ228" s="8"/>
    </row>
    <row r="229" spans="2:43">
      <c r="B229" s="84"/>
      <c r="C229" s="68"/>
      <c r="D229" s="68"/>
      <c r="E229" s="68"/>
      <c r="F229" s="77"/>
      <c r="G229" s="108"/>
      <c r="H229" s="68"/>
      <c r="I229" s="112"/>
      <c r="J229" s="118"/>
      <c r="K229" s="68"/>
      <c r="L229" s="68"/>
      <c r="M229" s="68"/>
      <c r="N229" s="68"/>
      <c r="O229" s="68"/>
      <c r="P229" s="115"/>
      <c r="Q229" s="96"/>
      <c r="R229" s="116"/>
      <c r="S229" s="68"/>
      <c r="T229" s="68"/>
      <c r="U229" s="68"/>
      <c r="V229" s="68"/>
      <c r="W229" s="68"/>
      <c r="X229" s="68"/>
      <c r="Y229" s="68"/>
      <c r="Z229" s="74"/>
      <c r="AA229" s="74"/>
      <c r="AB229" s="68"/>
      <c r="AC229" s="68"/>
      <c r="AD229" s="68"/>
      <c r="AE229" s="68"/>
      <c r="AF229" s="68"/>
      <c r="AG229" s="326"/>
      <c r="AH229" s="75"/>
      <c r="AI229" s="117"/>
      <c r="AJ229" s="68"/>
      <c r="AK229" s="68"/>
      <c r="AL229" s="68"/>
      <c r="AM229" s="68"/>
      <c r="AN229" s="68"/>
      <c r="AO229" s="68"/>
      <c r="AP229" s="68"/>
      <c r="AQ229" s="8"/>
    </row>
    <row r="230" spans="2:43">
      <c r="B230" s="83"/>
      <c r="C230" s="68"/>
      <c r="D230" s="68"/>
      <c r="E230" s="68"/>
      <c r="F230" s="77"/>
      <c r="G230" s="108"/>
      <c r="H230" s="68"/>
      <c r="I230" s="112"/>
      <c r="J230" s="118"/>
      <c r="K230" s="68"/>
      <c r="L230" s="68"/>
      <c r="M230" s="68"/>
      <c r="N230" s="68"/>
      <c r="O230" s="68"/>
      <c r="P230" s="115"/>
      <c r="Q230" s="96"/>
      <c r="R230" s="116"/>
      <c r="S230" s="68"/>
      <c r="T230" s="68"/>
      <c r="U230" s="68"/>
      <c r="V230" s="68"/>
      <c r="W230" s="68"/>
      <c r="X230" s="68"/>
      <c r="Y230" s="68"/>
      <c r="Z230" s="74"/>
      <c r="AA230" s="74"/>
      <c r="AB230" s="68"/>
      <c r="AC230" s="68"/>
      <c r="AD230" s="68"/>
      <c r="AE230" s="68"/>
      <c r="AF230" s="68"/>
      <c r="AG230" s="326"/>
      <c r="AH230" s="75"/>
      <c r="AI230" s="117"/>
      <c r="AJ230" s="68"/>
      <c r="AK230" s="68"/>
      <c r="AL230" s="68"/>
      <c r="AM230" s="68"/>
      <c r="AN230" s="68"/>
      <c r="AO230" s="68"/>
      <c r="AP230" s="68"/>
      <c r="AQ230" s="8"/>
    </row>
    <row r="231" spans="2:43">
      <c r="B231" s="84"/>
      <c r="C231" s="68"/>
      <c r="D231" s="68"/>
      <c r="E231" s="68"/>
      <c r="F231" s="77"/>
      <c r="G231" s="108"/>
      <c r="H231" s="68"/>
      <c r="I231" s="112"/>
      <c r="J231" s="118"/>
      <c r="K231" s="68"/>
      <c r="L231" s="68"/>
      <c r="M231" s="68"/>
      <c r="N231" s="68"/>
      <c r="O231" s="68"/>
      <c r="P231" s="115"/>
      <c r="Q231" s="96"/>
      <c r="R231" s="116"/>
      <c r="S231" s="68"/>
      <c r="T231" s="68"/>
      <c r="U231" s="68"/>
      <c r="V231" s="68"/>
      <c r="W231" s="68"/>
      <c r="X231" s="68"/>
      <c r="Y231" s="68"/>
      <c r="Z231" s="74"/>
      <c r="AA231" s="74"/>
      <c r="AB231" s="68"/>
      <c r="AC231" s="68"/>
      <c r="AD231" s="68"/>
      <c r="AE231" s="68"/>
      <c r="AF231" s="68"/>
      <c r="AG231" s="326"/>
      <c r="AH231" s="75"/>
      <c r="AI231" s="117"/>
      <c r="AJ231" s="68"/>
      <c r="AK231" s="68"/>
      <c r="AL231" s="68"/>
      <c r="AM231" s="68"/>
      <c r="AN231" s="68"/>
      <c r="AO231" s="68"/>
      <c r="AP231" s="68"/>
      <c r="AQ231" s="8"/>
    </row>
    <row r="232" spans="2:43">
      <c r="B232" s="83"/>
      <c r="C232" s="68"/>
      <c r="D232" s="68"/>
      <c r="E232" s="68"/>
      <c r="F232" s="77"/>
      <c r="G232" s="108"/>
      <c r="H232" s="68"/>
      <c r="I232" s="112"/>
      <c r="J232" s="118"/>
      <c r="K232" s="68"/>
      <c r="L232" s="68"/>
      <c r="M232" s="68"/>
      <c r="N232" s="68"/>
      <c r="O232" s="68"/>
      <c r="P232" s="115"/>
      <c r="Q232" s="96"/>
      <c r="R232" s="116"/>
      <c r="S232" s="68"/>
      <c r="T232" s="68"/>
      <c r="U232" s="68"/>
      <c r="V232" s="68"/>
      <c r="W232" s="68"/>
      <c r="X232" s="68"/>
      <c r="Y232" s="68"/>
      <c r="Z232" s="74"/>
      <c r="AA232" s="74"/>
      <c r="AB232" s="68"/>
      <c r="AC232" s="68"/>
      <c r="AD232" s="68"/>
      <c r="AE232" s="68"/>
      <c r="AF232" s="68"/>
      <c r="AG232" s="326"/>
      <c r="AH232" s="75"/>
      <c r="AI232" s="117"/>
      <c r="AJ232" s="68"/>
      <c r="AK232" s="68"/>
      <c r="AL232" s="68"/>
      <c r="AM232" s="68"/>
      <c r="AN232" s="68"/>
      <c r="AO232" s="68"/>
      <c r="AP232" s="68"/>
      <c r="AQ232" s="8"/>
    </row>
    <row r="233" spans="2:43">
      <c r="B233" s="83"/>
      <c r="C233" s="68"/>
      <c r="D233" s="68"/>
      <c r="E233" s="68"/>
      <c r="F233" s="77"/>
      <c r="G233" s="108"/>
      <c r="H233" s="68"/>
      <c r="I233" s="112"/>
      <c r="J233" s="118"/>
      <c r="K233" s="68"/>
      <c r="L233" s="68"/>
      <c r="M233" s="68"/>
      <c r="N233" s="68"/>
      <c r="O233" s="68"/>
      <c r="P233" s="115"/>
      <c r="Q233" s="96"/>
      <c r="R233" s="116"/>
      <c r="S233" s="68"/>
      <c r="T233" s="68"/>
      <c r="U233" s="68"/>
      <c r="V233" s="68"/>
      <c r="W233" s="68"/>
      <c r="X233" s="68"/>
      <c r="Y233" s="68"/>
      <c r="Z233" s="74"/>
      <c r="AA233" s="74"/>
      <c r="AB233" s="68"/>
      <c r="AC233" s="68"/>
      <c r="AD233" s="68"/>
      <c r="AE233" s="68"/>
      <c r="AF233" s="68"/>
      <c r="AG233" s="326"/>
      <c r="AH233" s="75"/>
      <c r="AI233" s="117"/>
      <c r="AJ233" s="68"/>
      <c r="AK233" s="68"/>
      <c r="AL233" s="68"/>
      <c r="AM233" s="68"/>
      <c r="AN233" s="68"/>
      <c r="AO233" s="68"/>
      <c r="AP233" s="68"/>
      <c r="AQ233" s="8"/>
    </row>
    <row r="234" spans="2:43">
      <c r="B234" s="83"/>
      <c r="C234" s="68"/>
      <c r="D234" s="68"/>
      <c r="E234" s="68"/>
      <c r="F234" s="77"/>
      <c r="G234" s="108"/>
      <c r="H234" s="68"/>
      <c r="I234" s="112"/>
      <c r="J234" s="118"/>
      <c r="K234" s="68"/>
      <c r="L234" s="68"/>
      <c r="M234" s="68"/>
      <c r="N234" s="68"/>
      <c r="O234" s="68"/>
      <c r="P234" s="115"/>
      <c r="Q234" s="96"/>
      <c r="R234" s="116"/>
      <c r="S234" s="68"/>
      <c r="T234" s="68"/>
      <c r="U234" s="68"/>
      <c r="V234" s="68"/>
      <c r="W234" s="68"/>
      <c r="X234" s="68"/>
      <c r="Y234" s="68"/>
      <c r="Z234" s="74"/>
      <c r="AA234" s="74"/>
      <c r="AB234" s="68"/>
      <c r="AC234" s="68"/>
      <c r="AD234" s="68"/>
      <c r="AE234" s="68"/>
      <c r="AF234" s="68"/>
      <c r="AG234" s="326"/>
      <c r="AH234" s="75"/>
      <c r="AI234" s="117"/>
      <c r="AJ234" s="68"/>
      <c r="AK234" s="68"/>
      <c r="AL234" s="68"/>
      <c r="AM234" s="68"/>
      <c r="AN234" s="68"/>
      <c r="AO234" s="68"/>
      <c r="AP234" s="68"/>
      <c r="AQ234" s="8"/>
    </row>
    <row r="235" spans="2:43">
      <c r="B235" s="83"/>
      <c r="C235" s="68"/>
      <c r="D235" s="68"/>
      <c r="E235" s="68"/>
      <c r="F235" s="77"/>
      <c r="G235" s="108"/>
      <c r="H235" s="68"/>
      <c r="I235" s="112"/>
      <c r="J235" s="118"/>
      <c r="K235" s="68"/>
      <c r="L235" s="68"/>
      <c r="M235" s="68"/>
      <c r="N235" s="68"/>
      <c r="O235" s="68"/>
      <c r="P235" s="115"/>
      <c r="Q235" s="96"/>
      <c r="R235" s="116"/>
      <c r="S235" s="68"/>
      <c r="T235" s="68"/>
      <c r="U235" s="68"/>
      <c r="V235" s="68"/>
      <c r="W235" s="68"/>
      <c r="X235" s="68"/>
      <c r="Y235" s="68"/>
      <c r="Z235" s="74"/>
      <c r="AA235" s="74"/>
      <c r="AB235" s="68"/>
      <c r="AC235" s="68"/>
      <c r="AD235" s="68"/>
      <c r="AE235" s="68"/>
      <c r="AF235" s="68"/>
      <c r="AG235" s="326"/>
      <c r="AH235" s="75"/>
      <c r="AI235" s="117"/>
      <c r="AJ235" s="68"/>
      <c r="AK235" s="68"/>
      <c r="AL235" s="68"/>
      <c r="AM235" s="68"/>
      <c r="AN235" s="68"/>
      <c r="AO235" s="68"/>
      <c r="AP235" s="68"/>
      <c r="AQ235" s="8"/>
    </row>
    <row r="236" spans="2:43">
      <c r="B236" s="83"/>
      <c r="C236" s="68"/>
      <c r="D236" s="68"/>
      <c r="E236" s="68"/>
      <c r="F236" s="77"/>
      <c r="G236" s="108"/>
      <c r="H236" s="68"/>
      <c r="I236" s="112"/>
      <c r="J236" s="118"/>
      <c r="K236" s="68"/>
      <c r="L236" s="68"/>
      <c r="M236" s="68"/>
      <c r="N236" s="68"/>
      <c r="O236" s="68"/>
      <c r="P236" s="115"/>
      <c r="Q236" s="96"/>
      <c r="R236" s="116"/>
      <c r="S236" s="68"/>
      <c r="T236" s="68"/>
      <c r="U236" s="68"/>
      <c r="V236" s="68"/>
      <c r="W236" s="68"/>
      <c r="X236" s="68"/>
      <c r="Y236" s="68"/>
      <c r="Z236" s="74"/>
      <c r="AA236" s="74"/>
      <c r="AB236" s="68"/>
      <c r="AC236" s="68"/>
      <c r="AD236" s="68"/>
      <c r="AE236" s="68"/>
      <c r="AF236" s="68"/>
      <c r="AG236" s="326"/>
      <c r="AH236" s="75"/>
      <c r="AI236" s="117"/>
      <c r="AJ236" s="68"/>
      <c r="AK236" s="68"/>
      <c r="AL236" s="68"/>
      <c r="AM236" s="68"/>
      <c r="AN236" s="68"/>
      <c r="AO236" s="68"/>
      <c r="AP236" s="68"/>
      <c r="AQ236" s="8"/>
    </row>
    <row r="237" spans="2:43">
      <c r="B237" s="83"/>
      <c r="C237" s="68"/>
      <c r="D237" s="68"/>
      <c r="E237" s="68"/>
      <c r="F237" s="77"/>
      <c r="G237" s="108"/>
      <c r="H237" s="68"/>
      <c r="I237" s="112"/>
      <c r="J237" s="118"/>
      <c r="K237" s="68"/>
      <c r="L237" s="68"/>
      <c r="M237" s="68"/>
      <c r="N237" s="68"/>
      <c r="O237" s="68"/>
      <c r="P237" s="115"/>
      <c r="Q237" s="96"/>
      <c r="R237" s="116"/>
      <c r="S237" s="68"/>
      <c r="T237" s="68"/>
      <c r="U237" s="68"/>
      <c r="V237" s="68"/>
      <c r="W237" s="68"/>
      <c r="X237" s="68"/>
      <c r="Y237" s="68"/>
      <c r="Z237" s="74"/>
      <c r="AA237" s="74"/>
      <c r="AB237" s="68"/>
      <c r="AC237" s="68"/>
      <c r="AD237" s="68"/>
      <c r="AE237" s="68"/>
      <c r="AF237" s="68"/>
      <c r="AG237" s="326"/>
      <c r="AH237" s="75"/>
      <c r="AI237" s="117"/>
      <c r="AJ237" s="68"/>
      <c r="AK237" s="68"/>
      <c r="AL237" s="68"/>
      <c r="AM237" s="68"/>
      <c r="AN237" s="68"/>
      <c r="AO237" s="68"/>
      <c r="AP237" s="68"/>
      <c r="AQ237" s="8"/>
    </row>
    <row r="238" spans="2:43">
      <c r="B238" s="83"/>
      <c r="C238" s="68"/>
      <c r="D238" s="68"/>
      <c r="E238" s="68"/>
      <c r="F238" s="77"/>
      <c r="G238" s="108"/>
      <c r="H238" s="68"/>
      <c r="I238" s="112"/>
      <c r="J238" s="118"/>
      <c r="K238" s="68"/>
      <c r="L238" s="68"/>
      <c r="M238" s="68"/>
      <c r="N238" s="68"/>
      <c r="O238" s="68"/>
      <c r="P238" s="115"/>
      <c r="Q238" s="96"/>
      <c r="R238" s="116"/>
      <c r="S238" s="68"/>
      <c r="T238" s="68"/>
      <c r="U238" s="68"/>
      <c r="V238" s="68"/>
      <c r="W238" s="68"/>
      <c r="X238" s="68"/>
      <c r="Y238" s="68"/>
      <c r="Z238" s="74"/>
      <c r="AA238" s="74"/>
      <c r="AB238" s="68"/>
      <c r="AC238" s="68"/>
      <c r="AD238" s="68"/>
      <c r="AE238" s="68"/>
      <c r="AF238" s="68"/>
      <c r="AG238" s="326"/>
      <c r="AH238" s="75"/>
      <c r="AI238" s="117"/>
      <c r="AJ238" s="68"/>
      <c r="AK238" s="68"/>
      <c r="AL238" s="68"/>
      <c r="AM238" s="68"/>
      <c r="AN238" s="68"/>
      <c r="AO238" s="68"/>
      <c r="AP238" s="68"/>
      <c r="AQ238" s="8"/>
    </row>
    <row r="239" spans="2:43">
      <c r="B239" s="83"/>
      <c r="C239" s="68"/>
      <c r="D239" s="68"/>
      <c r="E239" s="68"/>
      <c r="F239" s="77"/>
      <c r="G239" s="108"/>
      <c r="H239" s="68"/>
      <c r="I239" s="112"/>
      <c r="J239" s="118"/>
      <c r="K239" s="68"/>
      <c r="L239" s="68"/>
      <c r="M239" s="68"/>
      <c r="N239" s="68"/>
      <c r="O239" s="68"/>
      <c r="P239" s="115"/>
      <c r="Q239" s="96"/>
      <c r="R239" s="116"/>
      <c r="S239" s="68"/>
      <c r="T239" s="68"/>
      <c r="U239" s="68"/>
      <c r="V239" s="68"/>
      <c r="W239" s="68"/>
      <c r="X239" s="68"/>
      <c r="Y239" s="68"/>
      <c r="Z239" s="74"/>
      <c r="AA239" s="74"/>
      <c r="AB239" s="68"/>
      <c r="AC239" s="68"/>
      <c r="AD239" s="68"/>
      <c r="AE239" s="68"/>
      <c r="AF239" s="68"/>
      <c r="AG239" s="326"/>
      <c r="AH239" s="75"/>
      <c r="AI239" s="117"/>
      <c r="AJ239" s="68"/>
      <c r="AK239" s="68"/>
      <c r="AL239" s="68"/>
      <c r="AM239" s="68"/>
      <c r="AN239" s="68"/>
      <c r="AO239" s="68"/>
      <c r="AP239" s="68"/>
      <c r="AQ239" s="8"/>
    </row>
    <row r="240" spans="2:43">
      <c r="B240" s="95"/>
      <c r="C240" s="68"/>
      <c r="D240" s="68"/>
      <c r="E240" s="68"/>
      <c r="F240" s="77"/>
      <c r="G240" s="108"/>
      <c r="H240" s="68"/>
      <c r="I240" s="112"/>
      <c r="J240" s="118"/>
      <c r="K240" s="68"/>
      <c r="L240" s="68"/>
      <c r="M240" s="68"/>
      <c r="N240" s="68"/>
      <c r="O240" s="68"/>
      <c r="P240" s="115"/>
      <c r="Q240" s="96"/>
      <c r="R240" s="116"/>
      <c r="S240" s="68"/>
      <c r="T240" s="68"/>
      <c r="U240" s="68"/>
      <c r="V240" s="68"/>
      <c r="W240" s="68"/>
      <c r="X240" s="68"/>
      <c r="Y240" s="68"/>
      <c r="Z240" s="74"/>
      <c r="AA240" s="74"/>
      <c r="AB240" s="68"/>
      <c r="AC240" s="68"/>
      <c r="AD240" s="68"/>
      <c r="AE240" s="68"/>
      <c r="AF240" s="68"/>
      <c r="AG240" s="326"/>
      <c r="AH240" s="75"/>
      <c r="AI240" s="117"/>
      <c r="AJ240" s="68"/>
      <c r="AK240" s="68"/>
      <c r="AL240" s="68"/>
      <c r="AM240" s="68"/>
      <c r="AN240" s="68"/>
      <c r="AO240" s="68"/>
      <c r="AP240" s="68"/>
      <c r="AQ240" s="8"/>
    </row>
    <row r="241" spans="2:43">
      <c r="B241" s="68"/>
      <c r="C241" s="68"/>
      <c r="D241" s="68"/>
      <c r="E241" s="68"/>
      <c r="F241" s="77"/>
      <c r="G241" s="108"/>
      <c r="H241" s="68"/>
      <c r="I241" s="112"/>
      <c r="J241" s="118"/>
      <c r="K241" s="68"/>
      <c r="L241" s="68"/>
      <c r="M241" s="68"/>
      <c r="N241" s="68"/>
      <c r="O241" s="68"/>
      <c r="P241" s="115"/>
      <c r="Q241" s="96"/>
      <c r="R241" s="116"/>
      <c r="S241" s="68"/>
      <c r="T241" s="68"/>
      <c r="U241" s="68"/>
      <c r="V241" s="68"/>
      <c r="W241" s="68"/>
      <c r="X241" s="68"/>
      <c r="Y241" s="68"/>
      <c r="Z241" s="74"/>
      <c r="AA241" s="74"/>
      <c r="AB241" s="68"/>
      <c r="AC241" s="68"/>
      <c r="AD241" s="68"/>
      <c r="AE241" s="68"/>
      <c r="AF241" s="68"/>
      <c r="AG241" s="326"/>
      <c r="AH241" s="75"/>
      <c r="AI241" s="117"/>
      <c r="AJ241" s="68"/>
      <c r="AK241" s="68"/>
      <c r="AL241" s="68"/>
      <c r="AM241" s="68"/>
      <c r="AN241" s="68"/>
      <c r="AO241" s="68"/>
      <c r="AP241" s="68"/>
      <c r="AQ241" s="8"/>
    </row>
    <row r="242" spans="2:43">
      <c r="B242" s="68"/>
      <c r="C242" s="68"/>
      <c r="D242" s="68"/>
      <c r="E242" s="68"/>
      <c r="F242" s="77"/>
      <c r="G242" s="108"/>
      <c r="H242" s="68"/>
      <c r="I242" s="112"/>
      <c r="J242" s="118"/>
      <c r="K242" s="68"/>
      <c r="L242" s="68"/>
      <c r="M242" s="68"/>
      <c r="N242" s="68"/>
      <c r="O242" s="68"/>
      <c r="P242" s="115"/>
      <c r="Q242" s="96"/>
      <c r="R242" s="116"/>
      <c r="S242" s="68"/>
      <c r="T242" s="68"/>
      <c r="U242" s="68"/>
      <c r="V242" s="68"/>
      <c r="W242" s="68"/>
      <c r="X242" s="68"/>
      <c r="Y242" s="68"/>
      <c r="Z242" s="74"/>
      <c r="AA242" s="74"/>
      <c r="AB242" s="68"/>
      <c r="AC242" s="68"/>
      <c r="AD242" s="68"/>
      <c r="AE242" s="68"/>
      <c r="AF242" s="68"/>
      <c r="AG242" s="326"/>
      <c r="AH242" s="75"/>
      <c r="AI242" s="117"/>
      <c r="AJ242" s="68"/>
      <c r="AK242" s="68"/>
      <c r="AL242" s="68"/>
      <c r="AM242" s="68"/>
      <c r="AN242" s="68"/>
      <c r="AO242" s="68"/>
      <c r="AP242" s="68"/>
      <c r="AQ242" s="8"/>
    </row>
    <row r="243" spans="2:43">
      <c r="B243" s="68"/>
      <c r="C243" s="68"/>
      <c r="D243" s="68"/>
      <c r="E243" s="68"/>
      <c r="F243" s="77"/>
      <c r="G243" s="108"/>
      <c r="H243" s="68"/>
      <c r="I243" s="112"/>
      <c r="J243" s="118"/>
      <c r="K243" s="68"/>
      <c r="L243" s="68"/>
      <c r="M243" s="68"/>
      <c r="N243" s="68"/>
      <c r="O243" s="68"/>
      <c r="P243" s="115"/>
      <c r="Q243" s="96"/>
      <c r="R243" s="116"/>
      <c r="S243" s="68"/>
      <c r="T243" s="68"/>
      <c r="U243" s="68"/>
      <c r="V243" s="68"/>
      <c r="W243" s="68"/>
      <c r="X243" s="68"/>
      <c r="Y243" s="68"/>
      <c r="Z243" s="74"/>
      <c r="AA243" s="74"/>
      <c r="AB243" s="68"/>
      <c r="AC243" s="68"/>
      <c r="AD243" s="68"/>
      <c r="AE243" s="68"/>
      <c r="AF243" s="68"/>
      <c r="AG243" s="326"/>
      <c r="AH243" s="75"/>
      <c r="AI243" s="117"/>
      <c r="AJ243" s="68"/>
      <c r="AK243" s="68"/>
      <c r="AL243" s="68"/>
      <c r="AM243" s="68"/>
      <c r="AN243" s="68"/>
      <c r="AO243" s="68"/>
      <c r="AP243" s="68"/>
      <c r="AQ243" s="8"/>
    </row>
    <row r="244" spans="2:43">
      <c r="B244" s="68"/>
      <c r="C244" s="68"/>
      <c r="D244" s="68"/>
      <c r="E244" s="68"/>
      <c r="F244" s="77"/>
      <c r="G244" s="108"/>
      <c r="H244" s="68"/>
      <c r="I244" s="112"/>
      <c r="J244" s="118"/>
      <c r="K244" s="68"/>
      <c r="L244" s="68"/>
      <c r="M244" s="68"/>
      <c r="N244" s="68"/>
      <c r="O244" s="68"/>
      <c r="P244" s="115"/>
      <c r="Q244" s="96"/>
      <c r="R244" s="116"/>
      <c r="S244" s="68"/>
      <c r="T244" s="68"/>
      <c r="U244" s="68"/>
      <c r="V244" s="68"/>
      <c r="W244" s="68"/>
      <c r="X244" s="68"/>
      <c r="Y244" s="68"/>
      <c r="Z244" s="74"/>
      <c r="AA244" s="74"/>
      <c r="AB244" s="68"/>
      <c r="AC244" s="68"/>
      <c r="AD244" s="68"/>
      <c r="AE244" s="68"/>
      <c r="AF244" s="68"/>
      <c r="AG244" s="326"/>
      <c r="AH244" s="75"/>
      <c r="AI244" s="117"/>
      <c r="AJ244" s="68"/>
      <c r="AK244" s="68"/>
      <c r="AL244" s="68"/>
      <c r="AM244" s="68"/>
      <c r="AN244" s="68"/>
      <c r="AO244" s="68"/>
      <c r="AP244" s="68"/>
      <c r="AQ244" s="8"/>
    </row>
    <row r="245" spans="2:43">
      <c r="B245" s="68"/>
      <c r="C245" s="68"/>
      <c r="D245" s="68"/>
      <c r="E245" s="68"/>
      <c r="F245" s="77"/>
      <c r="G245" s="108"/>
      <c r="H245" s="68"/>
      <c r="I245" s="112"/>
      <c r="J245" s="118"/>
      <c r="K245" s="68"/>
      <c r="L245" s="68"/>
      <c r="M245" s="68"/>
      <c r="N245" s="68"/>
      <c r="O245" s="68"/>
      <c r="P245" s="115"/>
      <c r="Q245" s="96"/>
      <c r="R245" s="116"/>
      <c r="S245" s="68"/>
      <c r="T245" s="68"/>
      <c r="U245" s="68"/>
      <c r="V245" s="68"/>
      <c r="W245" s="68"/>
      <c r="X245" s="68"/>
      <c r="Y245" s="68"/>
      <c r="Z245" s="74"/>
      <c r="AA245" s="74"/>
      <c r="AB245" s="68"/>
      <c r="AC245" s="68"/>
      <c r="AD245" s="68"/>
      <c r="AE245" s="68"/>
      <c r="AF245" s="68"/>
      <c r="AG245" s="326"/>
      <c r="AH245" s="75"/>
      <c r="AI245" s="117"/>
      <c r="AJ245" s="68"/>
      <c r="AK245" s="68"/>
      <c r="AL245" s="68"/>
      <c r="AM245" s="68"/>
      <c r="AN245" s="68"/>
      <c r="AO245" s="68"/>
      <c r="AP245" s="68"/>
      <c r="AQ245" s="8"/>
    </row>
    <row r="246" spans="2:43">
      <c r="B246" s="68"/>
      <c r="C246" s="68"/>
      <c r="D246" s="68"/>
      <c r="E246" s="68"/>
      <c r="F246" s="77"/>
      <c r="G246" s="108"/>
      <c r="H246" s="68"/>
      <c r="I246" s="112"/>
      <c r="J246" s="118"/>
      <c r="K246" s="68"/>
      <c r="L246" s="68"/>
      <c r="M246" s="68"/>
      <c r="N246" s="68"/>
      <c r="O246" s="68"/>
      <c r="P246" s="115"/>
      <c r="Q246" s="96"/>
      <c r="R246" s="116"/>
      <c r="S246" s="68"/>
      <c r="T246" s="68"/>
      <c r="U246" s="68"/>
      <c r="V246" s="68"/>
      <c r="W246" s="68"/>
      <c r="X246" s="68"/>
      <c r="Y246" s="68"/>
      <c r="Z246" s="74"/>
      <c r="AA246" s="74"/>
      <c r="AB246" s="68"/>
      <c r="AC246" s="68"/>
      <c r="AD246" s="68"/>
      <c r="AE246" s="68"/>
      <c r="AF246" s="68"/>
      <c r="AG246" s="326"/>
      <c r="AH246" s="75"/>
      <c r="AI246" s="117"/>
      <c r="AJ246" s="68"/>
      <c r="AK246" s="68"/>
      <c r="AL246" s="68"/>
      <c r="AM246" s="68"/>
      <c r="AN246" s="68"/>
      <c r="AO246" s="68"/>
      <c r="AP246" s="68"/>
      <c r="AQ246" s="8"/>
    </row>
    <row r="247" spans="2:43">
      <c r="B247" s="68"/>
      <c r="C247" s="68"/>
      <c r="D247" s="68"/>
      <c r="E247" s="68"/>
      <c r="F247" s="77"/>
      <c r="G247" s="108"/>
      <c r="H247" s="68"/>
      <c r="I247" s="112"/>
      <c r="J247" s="118"/>
      <c r="K247" s="68"/>
      <c r="L247" s="68"/>
      <c r="M247" s="68"/>
      <c r="N247" s="68"/>
      <c r="O247" s="68"/>
      <c r="P247" s="115"/>
      <c r="Q247" s="96"/>
      <c r="R247" s="116"/>
      <c r="S247" s="68"/>
      <c r="T247" s="68"/>
      <c r="U247" s="68"/>
      <c r="V247" s="68"/>
      <c r="W247" s="68"/>
      <c r="X247" s="68"/>
      <c r="Y247" s="68"/>
      <c r="Z247" s="74"/>
      <c r="AA247" s="74"/>
      <c r="AB247" s="68"/>
      <c r="AC247" s="68"/>
      <c r="AD247" s="68"/>
      <c r="AE247" s="68"/>
      <c r="AF247" s="68"/>
      <c r="AG247" s="326"/>
      <c r="AH247" s="75"/>
      <c r="AI247" s="117"/>
      <c r="AJ247" s="68"/>
      <c r="AK247" s="68"/>
      <c r="AL247" s="68"/>
      <c r="AM247" s="68"/>
      <c r="AN247" s="68"/>
      <c r="AO247" s="68"/>
      <c r="AP247" s="68"/>
      <c r="AQ247" s="8"/>
    </row>
    <row r="248" spans="2:43">
      <c r="B248" s="68"/>
      <c r="C248" s="68"/>
      <c r="D248" s="68"/>
      <c r="E248" s="68"/>
      <c r="F248" s="77"/>
      <c r="G248" s="108"/>
      <c r="H248" s="68"/>
      <c r="I248" s="112"/>
      <c r="J248" s="118"/>
      <c r="K248" s="68"/>
      <c r="L248" s="68"/>
      <c r="M248" s="68"/>
      <c r="N248" s="68"/>
      <c r="O248" s="68"/>
      <c r="P248" s="115"/>
      <c r="Q248" s="96"/>
      <c r="R248" s="116"/>
      <c r="S248" s="68"/>
      <c r="T248" s="68"/>
      <c r="U248" s="68"/>
      <c r="V248" s="68"/>
      <c r="W248" s="68"/>
      <c r="X248" s="68"/>
      <c r="Y248" s="68"/>
      <c r="Z248" s="74"/>
      <c r="AA248" s="74"/>
      <c r="AB248" s="68"/>
      <c r="AC248" s="68"/>
      <c r="AD248" s="68"/>
      <c r="AE248" s="68"/>
      <c r="AF248" s="68"/>
      <c r="AG248" s="326"/>
      <c r="AH248" s="75"/>
      <c r="AI248" s="117"/>
      <c r="AJ248" s="68"/>
      <c r="AK248" s="68"/>
      <c r="AL248" s="68"/>
      <c r="AM248" s="68"/>
      <c r="AN248" s="68"/>
      <c r="AO248" s="68"/>
      <c r="AP248" s="68"/>
      <c r="AQ248" s="8"/>
    </row>
    <row r="249" spans="2:43">
      <c r="B249" s="68"/>
      <c r="C249" s="68"/>
      <c r="D249" s="68"/>
      <c r="E249" s="68"/>
      <c r="F249" s="77"/>
      <c r="G249" s="108"/>
      <c r="H249" s="68"/>
      <c r="I249" s="112"/>
      <c r="J249" s="118"/>
      <c r="K249" s="68"/>
      <c r="L249" s="68"/>
      <c r="M249" s="68"/>
      <c r="N249" s="68"/>
      <c r="O249" s="68"/>
      <c r="P249" s="115"/>
      <c r="Q249" s="96"/>
      <c r="R249" s="116"/>
      <c r="S249" s="68"/>
      <c r="T249" s="68"/>
      <c r="U249" s="68"/>
      <c r="V249" s="68"/>
      <c r="W249" s="68"/>
      <c r="X249" s="68"/>
      <c r="Y249" s="68"/>
      <c r="Z249" s="74"/>
      <c r="AA249" s="74"/>
      <c r="AB249" s="68"/>
      <c r="AC249" s="68"/>
      <c r="AD249" s="68"/>
      <c r="AE249" s="68"/>
      <c r="AF249" s="68"/>
      <c r="AG249" s="326"/>
      <c r="AH249" s="75"/>
      <c r="AI249" s="117"/>
      <c r="AJ249" s="68"/>
      <c r="AK249" s="68"/>
      <c r="AL249" s="68"/>
      <c r="AM249" s="68"/>
      <c r="AN249" s="68"/>
      <c r="AO249" s="68"/>
      <c r="AP249" s="68"/>
      <c r="AQ249" s="8"/>
    </row>
    <row r="250" spans="2:43">
      <c r="B250" s="68"/>
      <c r="C250" s="68"/>
      <c r="D250" s="68"/>
      <c r="E250" s="68"/>
      <c r="F250" s="77"/>
      <c r="G250" s="108"/>
      <c r="H250" s="68"/>
      <c r="I250" s="112"/>
      <c r="J250" s="118"/>
      <c r="K250" s="68"/>
      <c r="L250" s="68"/>
      <c r="M250" s="68"/>
      <c r="N250" s="68"/>
      <c r="O250" s="68"/>
      <c r="P250" s="115"/>
      <c r="Q250" s="96"/>
      <c r="R250" s="116"/>
      <c r="S250" s="68"/>
      <c r="T250" s="68"/>
      <c r="U250" s="68"/>
      <c r="V250" s="68"/>
      <c r="W250" s="68"/>
      <c r="X250" s="68"/>
      <c r="Y250" s="68"/>
      <c r="Z250" s="74"/>
      <c r="AA250" s="74"/>
      <c r="AB250" s="68"/>
      <c r="AC250" s="68"/>
      <c r="AD250" s="68"/>
      <c r="AE250" s="68"/>
      <c r="AF250" s="68"/>
      <c r="AG250" s="326"/>
      <c r="AH250" s="75"/>
      <c r="AI250" s="117"/>
      <c r="AJ250" s="68"/>
      <c r="AK250" s="68"/>
      <c r="AL250" s="68"/>
      <c r="AM250" s="68"/>
      <c r="AN250" s="68"/>
      <c r="AO250" s="68"/>
      <c r="AP250" s="68"/>
      <c r="AQ250" s="8"/>
    </row>
    <row r="251" spans="2:43">
      <c r="B251" s="68"/>
      <c r="C251" s="68"/>
      <c r="D251" s="68"/>
      <c r="E251" s="68"/>
      <c r="F251" s="77"/>
      <c r="G251" s="108"/>
      <c r="H251" s="68"/>
      <c r="I251" s="112"/>
      <c r="J251" s="118"/>
      <c r="K251" s="68"/>
      <c r="L251" s="68"/>
      <c r="M251" s="68"/>
      <c r="N251" s="68"/>
      <c r="O251" s="68"/>
      <c r="P251" s="115"/>
      <c r="Q251" s="96"/>
      <c r="R251" s="116"/>
      <c r="S251" s="68"/>
      <c r="T251" s="68"/>
      <c r="U251" s="68"/>
      <c r="V251" s="68"/>
      <c r="W251" s="68"/>
      <c r="X251" s="68"/>
      <c r="Y251" s="68"/>
      <c r="Z251" s="74"/>
      <c r="AA251" s="74"/>
      <c r="AB251" s="68"/>
      <c r="AC251" s="68"/>
      <c r="AD251" s="68"/>
      <c r="AE251" s="68"/>
      <c r="AF251" s="68"/>
      <c r="AG251" s="326"/>
      <c r="AH251" s="75"/>
      <c r="AI251" s="117"/>
      <c r="AJ251" s="68"/>
      <c r="AK251" s="68"/>
      <c r="AL251" s="68"/>
      <c r="AM251" s="68"/>
      <c r="AN251" s="68"/>
      <c r="AO251" s="68"/>
      <c r="AP251" s="68"/>
      <c r="AQ251" s="8"/>
    </row>
    <row r="252" spans="2:43">
      <c r="B252" s="68"/>
      <c r="C252" s="68"/>
      <c r="D252" s="68"/>
      <c r="E252" s="68"/>
      <c r="F252" s="77"/>
      <c r="G252" s="108"/>
      <c r="H252" s="68"/>
      <c r="I252" s="112"/>
      <c r="J252" s="118"/>
      <c r="K252" s="68"/>
      <c r="L252" s="68"/>
      <c r="M252" s="68"/>
      <c r="N252" s="68"/>
      <c r="O252" s="68"/>
      <c r="P252" s="115"/>
      <c r="Q252" s="96"/>
      <c r="R252" s="116"/>
      <c r="S252" s="68"/>
      <c r="T252" s="68"/>
      <c r="U252" s="68"/>
      <c r="V252" s="68"/>
      <c r="W252" s="68"/>
      <c r="X252" s="68"/>
      <c r="Y252" s="68"/>
      <c r="Z252" s="74"/>
      <c r="AA252" s="74"/>
      <c r="AB252" s="68"/>
      <c r="AC252" s="68"/>
      <c r="AD252" s="68"/>
      <c r="AE252" s="68"/>
      <c r="AF252" s="68"/>
      <c r="AG252" s="326"/>
      <c r="AH252" s="75"/>
      <c r="AI252" s="117"/>
      <c r="AJ252" s="68"/>
      <c r="AK252" s="68"/>
      <c r="AL252" s="68"/>
      <c r="AM252" s="68"/>
      <c r="AN252" s="68"/>
      <c r="AO252" s="68"/>
      <c r="AP252" s="68"/>
      <c r="AQ252" s="8"/>
    </row>
    <row r="253" spans="2:43">
      <c r="B253" s="68"/>
      <c r="C253" s="68"/>
      <c r="D253" s="68"/>
      <c r="E253" s="68"/>
      <c r="F253" s="77"/>
      <c r="G253" s="108"/>
      <c r="H253" s="68"/>
      <c r="I253" s="112"/>
      <c r="J253" s="118"/>
      <c r="K253" s="68"/>
      <c r="L253" s="68"/>
      <c r="M253" s="68"/>
      <c r="N253" s="68"/>
      <c r="O253" s="68"/>
      <c r="P253" s="115"/>
      <c r="Q253" s="96"/>
      <c r="R253" s="116"/>
      <c r="S253" s="68"/>
      <c r="T253" s="68"/>
      <c r="U253" s="68"/>
      <c r="V253" s="68"/>
      <c r="W253" s="68"/>
      <c r="X253" s="68"/>
      <c r="Y253" s="68"/>
      <c r="Z253" s="74"/>
      <c r="AA253" s="74"/>
      <c r="AB253" s="68"/>
      <c r="AC253" s="68"/>
      <c r="AD253" s="68"/>
      <c r="AE253" s="68"/>
      <c r="AF253" s="68"/>
      <c r="AG253" s="326"/>
      <c r="AH253" s="75"/>
      <c r="AI253" s="117"/>
      <c r="AJ253" s="68"/>
      <c r="AK253" s="68"/>
      <c r="AL253" s="68"/>
      <c r="AM253" s="68"/>
      <c r="AN253" s="68"/>
      <c r="AO253" s="68"/>
      <c r="AP253" s="68"/>
      <c r="AQ253" s="8"/>
    </row>
    <row r="254" spans="2:43">
      <c r="B254" s="68"/>
      <c r="C254" s="68"/>
      <c r="D254" s="68"/>
      <c r="E254" s="68"/>
      <c r="F254" s="77"/>
      <c r="G254" s="108"/>
      <c r="H254" s="68"/>
      <c r="I254" s="112"/>
      <c r="J254" s="118"/>
      <c r="K254" s="68"/>
      <c r="L254" s="68"/>
      <c r="M254" s="68"/>
      <c r="N254" s="68"/>
      <c r="O254" s="68"/>
      <c r="P254" s="115"/>
      <c r="Q254" s="96"/>
      <c r="R254" s="116"/>
      <c r="S254" s="68"/>
      <c r="T254" s="68"/>
      <c r="U254" s="68"/>
      <c r="V254" s="68"/>
      <c r="W254" s="68"/>
      <c r="X254" s="68"/>
      <c r="Y254" s="68"/>
      <c r="Z254" s="74"/>
      <c r="AA254" s="74"/>
      <c r="AB254" s="68"/>
      <c r="AC254" s="68"/>
      <c r="AD254" s="68"/>
      <c r="AE254" s="68"/>
      <c r="AF254" s="68"/>
      <c r="AG254" s="326"/>
      <c r="AH254" s="75"/>
      <c r="AI254" s="117"/>
      <c r="AJ254" s="68"/>
      <c r="AK254" s="68"/>
      <c r="AL254" s="68"/>
      <c r="AM254" s="68"/>
      <c r="AN254" s="68"/>
      <c r="AO254" s="68"/>
      <c r="AP254" s="68"/>
      <c r="AQ254" s="8"/>
    </row>
    <row r="255" spans="2:43">
      <c r="B255" s="68"/>
      <c r="C255" s="68"/>
      <c r="D255" s="68"/>
      <c r="E255" s="68"/>
      <c r="F255" s="77"/>
      <c r="G255" s="108"/>
      <c r="H255" s="68"/>
      <c r="I255" s="112"/>
      <c r="J255" s="118"/>
      <c r="K255" s="68"/>
      <c r="L255" s="68"/>
      <c r="M255" s="68"/>
      <c r="N255" s="68"/>
      <c r="O255" s="68"/>
      <c r="P255" s="115"/>
      <c r="Q255" s="96"/>
      <c r="R255" s="116"/>
      <c r="S255" s="68"/>
      <c r="T255" s="68"/>
      <c r="U255" s="68"/>
      <c r="V255" s="68"/>
      <c r="W255" s="68"/>
      <c r="X255" s="68"/>
      <c r="Y255" s="68"/>
      <c r="Z255" s="74"/>
      <c r="AA255" s="74"/>
      <c r="AB255" s="68"/>
      <c r="AC255" s="68"/>
      <c r="AD255" s="68"/>
      <c r="AE255" s="68"/>
      <c r="AF255" s="68"/>
      <c r="AG255" s="326"/>
      <c r="AH255" s="75"/>
      <c r="AI255" s="117"/>
      <c r="AJ255" s="68"/>
      <c r="AK255" s="68"/>
      <c r="AL255" s="68"/>
      <c r="AM255" s="68"/>
      <c r="AN255" s="68"/>
      <c r="AO255" s="68"/>
      <c r="AP255" s="68"/>
      <c r="AQ255" s="8"/>
    </row>
    <row r="256" spans="2:43">
      <c r="B256" s="68"/>
      <c r="C256" s="68"/>
      <c r="D256" s="68"/>
      <c r="E256" s="68"/>
      <c r="F256" s="77"/>
      <c r="G256" s="108"/>
      <c r="H256" s="68"/>
      <c r="I256" s="112"/>
      <c r="J256" s="118"/>
      <c r="K256" s="68"/>
      <c r="L256" s="68"/>
      <c r="M256" s="68"/>
      <c r="N256" s="68"/>
      <c r="O256" s="68"/>
      <c r="P256" s="115"/>
      <c r="Q256" s="96"/>
      <c r="R256" s="116"/>
      <c r="S256" s="68"/>
      <c r="T256" s="68"/>
      <c r="U256" s="68"/>
      <c r="V256" s="68"/>
      <c r="W256" s="68"/>
      <c r="X256" s="68"/>
      <c r="Y256" s="68"/>
      <c r="Z256" s="74"/>
      <c r="AA256" s="74"/>
      <c r="AB256" s="68"/>
      <c r="AC256" s="68"/>
      <c r="AD256" s="68"/>
      <c r="AE256" s="68"/>
      <c r="AF256" s="68"/>
      <c r="AG256" s="326"/>
      <c r="AH256" s="75"/>
      <c r="AI256" s="117"/>
      <c r="AJ256" s="68"/>
      <c r="AK256" s="68"/>
      <c r="AL256" s="68"/>
      <c r="AM256" s="68"/>
      <c r="AN256" s="68"/>
      <c r="AO256" s="68"/>
      <c r="AP256" s="68"/>
      <c r="AQ256" s="8"/>
    </row>
    <row r="257" spans="2:43">
      <c r="B257" s="68"/>
      <c r="C257" s="68"/>
      <c r="D257" s="68"/>
      <c r="E257" s="68"/>
      <c r="F257" s="77"/>
      <c r="G257" s="108"/>
      <c r="H257" s="68"/>
      <c r="I257" s="112"/>
      <c r="J257" s="118"/>
      <c r="K257" s="68"/>
      <c r="L257" s="68"/>
      <c r="M257" s="68"/>
      <c r="N257" s="68"/>
      <c r="O257" s="68"/>
      <c r="P257" s="115"/>
      <c r="Q257" s="96"/>
      <c r="R257" s="116"/>
      <c r="S257" s="68"/>
      <c r="T257" s="68"/>
      <c r="U257" s="68"/>
      <c r="V257" s="68"/>
      <c r="W257" s="68"/>
      <c r="X257" s="68"/>
      <c r="Y257" s="68"/>
      <c r="Z257" s="74"/>
      <c r="AA257" s="74"/>
      <c r="AB257" s="68"/>
      <c r="AC257" s="68"/>
      <c r="AD257" s="68"/>
      <c r="AE257" s="68"/>
      <c r="AF257" s="68"/>
      <c r="AG257" s="326"/>
      <c r="AH257" s="75"/>
      <c r="AI257" s="117"/>
      <c r="AJ257" s="68"/>
      <c r="AK257" s="68"/>
      <c r="AL257" s="68"/>
      <c r="AM257" s="68"/>
      <c r="AN257" s="68"/>
      <c r="AO257" s="68"/>
      <c r="AP257" s="68"/>
      <c r="AQ257" s="8"/>
    </row>
    <row r="258" spans="2:43">
      <c r="B258" s="68"/>
      <c r="C258" s="68"/>
      <c r="D258" s="68"/>
      <c r="E258" s="68"/>
      <c r="F258" s="77"/>
      <c r="G258" s="108"/>
      <c r="H258" s="68"/>
      <c r="I258" s="112"/>
      <c r="J258" s="118"/>
      <c r="K258" s="68"/>
      <c r="L258" s="68"/>
      <c r="M258" s="68"/>
      <c r="N258" s="68"/>
      <c r="O258" s="68"/>
      <c r="P258" s="115"/>
      <c r="Q258" s="96"/>
      <c r="R258" s="116"/>
      <c r="S258" s="68"/>
      <c r="T258" s="68"/>
      <c r="U258" s="68"/>
      <c r="V258" s="68"/>
      <c r="W258" s="68"/>
      <c r="X258" s="68"/>
      <c r="Y258" s="68"/>
      <c r="Z258" s="74"/>
      <c r="AA258" s="74"/>
      <c r="AB258" s="68"/>
      <c r="AC258" s="68"/>
      <c r="AD258" s="68"/>
      <c r="AE258" s="68"/>
      <c r="AF258" s="68"/>
      <c r="AG258" s="326"/>
      <c r="AH258" s="75"/>
      <c r="AI258" s="117"/>
      <c r="AJ258" s="68"/>
      <c r="AK258" s="68"/>
      <c r="AL258" s="68"/>
      <c r="AM258" s="68"/>
      <c r="AN258" s="68"/>
      <c r="AO258" s="68"/>
      <c r="AP258" s="68"/>
      <c r="AQ258" s="8"/>
    </row>
    <row r="259" spans="2:43">
      <c r="B259" s="68"/>
      <c r="C259" s="68"/>
      <c r="D259" s="68"/>
      <c r="E259" s="68"/>
      <c r="F259" s="77"/>
      <c r="G259" s="108"/>
      <c r="H259" s="68"/>
      <c r="I259" s="112"/>
      <c r="J259" s="118"/>
      <c r="K259" s="68"/>
      <c r="L259" s="68"/>
      <c r="M259" s="68"/>
      <c r="N259" s="68"/>
      <c r="O259" s="68"/>
      <c r="P259" s="115"/>
      <c r="Q259" s="96"/>
      <c r="R259" s="116"/>
      <c r="S259" s="68"/>
      <c r="T259" s="68"/>
      <c r="U259" s="68"/>
      <c r="V259" s="68"/>
      <c r="W259" s="68"/>
      <c r="X259" s="68"/>
      <c r="Y259" s="68"/>
      <c r="Z259" s="74"/>
      <c r="AA259" s="74"/>
      <c r="AB259" s="68"/>
      <c r="AC259" s="68"/>
      <c r="AD259" s="68"/>
      <c r="AE259" s="68"/>
      <c r="AF259" s="68"/>
      <c r="AG259" s="326"/>
      <c r="AH259" s="75"/>
      <c r="AI259" s="117"/>
      <c r="AJ259" s="68"/>
      <c r="AK259" s="68"/>
      <c r="AL259" s="68"/>
      <c r="AM259" s="68"/>
      <c r="AN259" s="68"/>
      <c r="AO259" s="68"/>
      <c r="AP259" s="68"/>
      <c r="AQ259" s="8"/>
    </row>
    <row r="260" spans="2:43">
      <c r="B260" s="68"/>
      <c r="C260" s="68"/>
      <c r="D260" s="68"/>
      <c r="E260" s="68"/>
      <c r="F260" s="77"/>
      <c r="G260" s="108"/>
      <c r="H260" s="68"/>
      <c r="I260" s="112"/>
      <c r="J260" s="118"/>
      <c r="K260" s="68"/>
      <c r="L260" s="68"/>
      <c r="M260" s="68"/>
      <c r="N260" s="68"/>
      <c r="O260" s="68"/>
      <c r="P260" s="115"/>
      <c r="Q260" s="96"/>
      <c r="R260" s="116"/>
      <c r="S260" s="68"/>
      <c r="T260" s="68"/>
      <c r="U260" s="68"/>
      <c r="V260" s="68"/>
      <c r="W260" s="68"/>
      <c r="X260" s="68"/>
      <c r="Y260" s="68"/>
      <c r="Z260" s="74"/>
      <c r="AA260" s="74"/>
      <c r="AB260" s="68"/>
      <c r="AC260" s="68"/>
      <c r="AD260" s="68"/>
      <c r="AE260" s="68"/>
      <c r="AF260" s="68"/>
      <c r="AG260" s="326"/>
      <c r="AH260" s="75"/>
      <c r="AI260" s="117"/>
      <c r="AJ260" s="68"/>
      <c r="AK260" s="68"/>
      <c r="AL260" s="68"/>
      <c r="AM260" s="68"/>
      <c r="AN260" s="68"/>
      <c r="AO260" s="68"/>
      <c r="AP260" s="68"/>
      <c r="AQ260" s="8"/>
    </row>
    <row r="261" spans="2:43">
      <c r="B261" s="68"/>
      <c r="C261" s="68"/>
      <c r="D261" s="68"/>
      <c r="E261" s="68"/>
      <c r="F261" s="77"/>
      <c r="G261" s="108"/>
      <c r="H261" s="68"/>
      <c r="I261" s="112"/>
      <c r="J261" s="118"/>
      <c r="K261" s="68"/>
      <c r="L261" s="68"/>
      <c r="M261" s="68"/>
      <c r="N261" s="68"/>
      <c r="O261" s="68"/>
      <c r="P261" s="115"/>
      <c r="Q261" s="96"/>
      <c r="R261" s="116"/>
      <c r="S261" s="68"/>
      <c r="T261" s="68"/>
      <c r="U261" s="68"/>
      <c r="V261" s="68"/>
      <c r="W261" s="68"/>
      <c r="X261" s="68"/>
      <c r="Y261" s="68"/>
      <c r="Z261" s="74"/>
      <c r="AA261" s="74"/>
      <c r="AB261" s="68"/>
      <c r="AC261" s="68"/>
      <c r="AD261" s="68"/>
      <c r="AE261" s="68"/>
      <c r="AF261" s="68"/>
      <c r="AG261" s="326"/>
      <c r="AH261" s="75"/>
      <c r="AI261" s="117"/>
      <c r="AJ261" s="68"/>
      <c r="AK261" s="68"/>
      <c r="AL261" s="68"/>
      <c r="AM261" s="68"/>
      <c r="AN261" s="68"/>
      <c r="AO261" s="68"/>
      <c r="AP261" s="68"/>
      <c r="AQ261" s="8"/>
    </row>
    <row r="262" spans="2:43">
      <c r="B262" s="68"/>
      <c r="C262" s="68"/>
      <c r="D262" s="68"/>
      <c r="E262" s="68"/>
      <c r="F262" s="77"/>
      <c r="G262" s="108"/>
      <c r="H262" s="68"/>
      <c r="I262" s="112"/>
      <c r="J262" s="118"/>
      <c r="K262" s="68"/>
      <c r="L262" s="68"/>
      <c r="M262" s="68"/>
      <c r="N262" s="68"/>
      <c r="O262" s="68"/>
      <c r="P262" s="115"/>
      <c r="Q262" s="96"/>
      <c r="R262" s="116"/>
      <c r="S262" s="68"/>
      <c r="T262" s="68"/>
      <c r="U262" s="68"/>
      <c r="V262" s="68"/>
      <c r="W262" s="68"/>
      <c r="X262" s="68"/>
      <c r="Y262" s="68"/>
      <c r="Z262" s="74"/>
      <c r="AA262" s="74"/>
      <c r="AB262" s="68"/>
      <c r="AC262" s="68"/>
      <c r="AD262" s="68"/>
      <c r="AE262" s="68"/>
      <c r="AF262" s="68"/>
      <c r="AG262" s="326"/>
      <c r="AH262" s="75"/>
      <c r="AI262" s="117"/>
      <c r="AJ262" s="68"/>
      <c r="AK262" s="68"/>
      <c r="AL262" s="68"/>
      <c r="AM262" s="68"/>
      <c r="AN262" s="68"/>
      <c r="AO262" s="68"/>
      <c r="AP262" s="68"/>
      <c r="AQ262" s="8"/>
    </row>
    <row r="263" spans="2:43">
      <c r="B263" s="68"/>
      <c r="C263" s="68"/>
      <c r="D263" s="68"/>
      <c r="E263" s="68"/>
      <c r="F263" s="77"/>
      <c r="G263" s="108"/>
      <c r="H263" s="68"/>
      <c r="I263" s="112"/>
      <c r="J263" s="118"/>
      <c r="K263" s="68"/>
      <c r="L263" s="68"/>
      <c r="M263" s="68"/>
      <c r="N263" s="68"/>
      <c r="O263" s="68"/>
      <c r="P263" s="115"/>
      <c r="Q263" s="96"/>
      <c r="R263" s="116"/>
      <c r="S263" s="68"/>
      <c r="T263" s="68"/>
      <c r="U263" s="68"/>
      <c r="V263" s="68"/>
      <c r="W263" s="68"/>
      <c r="X263" s="68"/>
      <c r="Y263" s="68"/>
      <c r="Z263" s="74"/>
      <c r="AA263" s="74"/>
      <c r="AB263" s="68"/>
      <c r="AC263" s="68"/>
      <c r="AD263" s="68"/>
      <c r="AE263" s="68"/>
      <c r="AF263" s="68"/>
      <c r="AG263" s="326"/>
      <c r="AH263" s="75"/>
      <c r="AI263" s="117"/>
      <c r="AJ263" s="68"/>
      <c r="AK263" s="68"/>
      <c r="AL263" s="68"/>
      <c r="AM263" s="68"/>
      <c r="AN263" s="68"/>
      <c r="AO263" s="68"/>
      <c r="AP263" s="68"/>
      <c r="AQ263" s="8"/>
    </row>
    <row r="264" spans="2:43">
      <c r="B264" s="68"/>
      <c r="C264" s="68"/>
      <c r="D264" s="68"/>
      <c r="E264" s="68"/>
      <c r="F264" s="77"/>
      <c r="G264" s="108"/>
      <c r="H264" s="68"/>
      <c r="I264" s="112"/>
      <c r="J264" s="118"/>
      <c r="K264" s="68"/>
      <c r="L264" s="68"/>
      <c r="M264" s="68"/>
      <c r="N264" s="68"/>
      <c r="O264" s="68"/>
      <c r="P264" s="115"/>
      <c r="Q264" s="96"/>
      <c r="R264" s="116"/>
      <c r="S264" s="68"/>
      <c r="T264" s="68"/>
      <c r="U264" s="68"/>
      <c r="V264" s="68"/>
      <c r="W264" s="68"/>
      <c r="X264" s="68"/>
      <c r="Y264" s="68"/>
      <c r="Z264" s="74"/>
      <c r="AA264" s="74"/>
      <c r="AB264" s="68"/>
      <c r="AC264" s="68"/>
      <c r="AD264" s="68"/>
      <c r="AE264" s="68"/>
      <c r="AF264" s="68"/>
      <c r="AG264" s="326"/>
      <c r="AH264" s="75"/>
      <c r="AI264" s="117"/>
      <c r="AJ264" s="68"/>
      <c r="AK264" s="68"/>
      <c r="AL264" s="68"/>
      <c r="AM264" s="68"/>
      <c r="AN264" s="68"/>
      <c r="AO264" s="68"/>
      <c r="AP264" s="68"/>
      <c r="AQ264" s="8"/>
    </row>
    <row r="265" spans="2:43">
      <c r="B265" s="68"/>
      <c r="C265" s="68"/>
      <c r="D265" s="68"/>
      <c r="E265" s="68"/>
      <c r="F265" s="77"/>
      <c r="G265" s="108"/>
      <c r="H265" s="68"/>
      <c r="I265" s="112"/>
      <c r="J265" s="118"/>
      <c r="K265" s="68"/>
      <c r="L265" s="68"/>
      <c r="M265" s="68"/>
      <c r="N265" s="68"/>
      <c r="O265" s="68"/>
      <c r="P265" s="115"/>
      <c r="Q265" s="96"/>
      <c r="R265" s="116"/>
      <c r="S265" s="68"/>
      <c r="T265" s="68"/>
      <c r="U265" s="68"/>
      <c r="V265" s="68"/>
      <c r="W265" s="68"/>
      <c r="X265" s="68"/>
      <c r="Y265" s="68"/>
      <c r="Z265" s="74"/>
      <c r="AA265" s="74"/>
      <c r="AB265" s="68"/>
      <c r="AC265" s="68"/>
      <c r="AD265" s="68"/>
      <c r="AE265" s="68"/>
      <c r="AF265" s="68"/>
      <c r="AG265" s="326"/>
      <c r="AH265" s="75"/>
      <c r="AI265" s="117"/>
      <c r="AJ265" s="68"/>
      <c r="AK265" s="68"/>
      <c r="AL265" s="68"/>
      <c r="AM265" s="68"/>
      <c r="AN265" s="68"/>
      <c r="AO265" s="68"/>
      <c r="AP265" s="68"/>
      <c r="AQ265" s="8"/>
    </row>
    <row r="266" spans="2:43">
      <c r="B266" s="68"/>
      <c r="C266" s="68"/>
      <c r="D266" s="68"/>
      <c r="E266" s="68"/>
      <c r="F266" s="77"/>
      <c r="G266" s="108"/>
      <c r="H266" s="68"/>
      <c r="I266" s="112"/>
      <c r="J266" s="118"/>
      <c r="K266" s="68"/>
      <c r="L266" s="68"/>
      <c r="M266" s="68"/>
      <c r="N266" s="68"/>
      <c r="O266" s="68"/>
      <c r="P266" s="115"/>
      <c r="Q266" s="96"/>
      <c r="R266" s="116"/>
      <c r="S266" s="68"/>
      <c r="T266" s="68"/>
      <c r="U266" s="68"/>
      <c r="V266" s="68"/>
      <c r="W266" s="68"/>
      <c r="X266" s="68"/>
      <c r="Y266" s="68"/>
      <c r="Z266" s="74"/>
      <c r="AA266" s="74"/>
      <c r="AB266" s="68"/>
      <c r="AC266" s="68"/>
      <c r="AD266" s="68"/>
      <c r="AE266" s="68"/>
      <c r="AF266" s="68"/>
      <c r="AG266" s="326"/>
      <c r="AH266" s="75"/>
      <c r="AI266" s="117"/>
      <c r="AJ266" s="68"/>
      <c r="AK266" s="68"/>
      <c r="AL266" s="68"/>
      <c r="AM266" s="68"/>
      <c r="AN266" s="68"/>
      <c r="AO266" s="68"/>
      <c r="AP266" s="68"/>
      <c r="AQ266" s="8"/>
    </row>
    <row r="267" spans="2:43">
      <c r="B267" s="68"/>
      <c r="C267" s="68"/>
      <c r="D267" s="68"/>
      <c r="E267" s="68"/>
      <c r="F267" s="77"/>
      <c r="G267" s="108"/>
      <c r="H267" s="68"/>
      <c r="I267" s="112"/>
      <c r="J267" s="118"/>
      <c r="K267" s="68"/>
      <c r="L267" s="68"/>
      <c r="M267" s="68"/>
      <c r="N267" s="68"/>
      <c r="O267" s="68"/>
      <c r="P267" s="115"/>
      <c r="Q267" s="96"/>
      <c r="R267" s="116"/>
      <c r="S267" s="68"/>
      <c r="T267" s="68"/>
      <c r="U267" s="68"/>
      <c r="V267" s="68"/>
      <c r="W267" s="68"/>
      <c r="X267" s="68"/>
      <c r="Y267" s="68"/>
      <c r="Z267" s="74"/>
      <c r="AA267" s="74"/>
      <c r="AB267" s="68"/>
      <c r="AC267" s="68"/>
      <c r="AD267" s="68"/>
      <c r="AE267" s="68"/>
      <c r="AF267" s="68"/>
      <c r="AG267" s="326"/>
      <c r="AH267" s="75"/>
      <c r="AI267" s="117"/>
      <c r="AJ267" s="68"/>
      <c r="AK267" s="68"/>
      <c r="AL267" s="68"/>
      <c r="AM267" s="68"/>
      <c r="AN267" s="68"/>
      <c r="AO267" s="68"/>
      <c r="AP267" s="68"/>
      <c r="AQ267" s="8"/>
    </row>
    <row r="268" spans="2:43">
      <c r="B268" s="68"/>
      <c r="C268" s="68"/>
      <c r="D268" s="68"/>
      <c r="E268" s="68"/>
      <c r="F268" s="77"/>
      <c r="G268" s="108"/>
      <c r="H268" s="68"/>
      <c r="I268" s="112"/>
      <c r="J268" s="118"/>
      <c r="K268" s="68"/>
      <c r="L268" s="68"/>
      <c r="M268" s="68"/>
      <c r="N268" s="68"/>
      <c r="O268" s="68"/>
      <c r="P268" s="115"/>
      <c r="Q268" s="96"/>
      <c r="R268" s="116"/>
      <c r="S268" s="68"/>
      <c r="T268" s="68"/>
      <c r="U268" s="68"/>
      <c r="V268" s="68"/>
      <c r="W268" s="68"/>
      <c r="X268" s="68"/>
      <c r="Y268" s="68"/>
      <c r="Z268" s="74"/>
      <c r="AA268" s="74"/>
      <c r="AB268" s="68"/>
      <c r="AC268" s="68"/>
      <c r="AD268" s="68"/>
      <c r="AE268" s="68"/>
      <c r="AF268" s="68"/>
      <c r="AG268" s="326"/>
      <c r="AH268" s="75"/>
      <c r="AI268" s="117"/>
      <c r="AJ268" s="68"/>
      <c r="AK268" s="68"/>
      <c r="AL268" s="68"/>
      <c r="AM268" s="68"/>
      <c r="AN268" s="68"/>
      <c r="AO268" s="68"/>
      <c r="AP268" s="68"/>
      <c r="AQ268" s="8"/>
    </row>
    <row r="269" spans="2:43">
      <c r="B269" s="68"/>
      <c r="C269" s="68"/>
      <c r="D269" s="68"/>
      <c r="E269" s="68"/>
      <c r="F269" s="77"/>
      <c r="G269" s="108"/>
      <c r="H269" s="68"/>
      <c r="I269" s="112"/>
      <c r="J269" s="118"/>
      <c r="K269" s="68"/>
      <c r="L269" s="68"/>
      <c r="M269" s="68"/>
      <c r="N269" s="68"/>
      <c r="O269" s="68"/>
      <c r="P269" s="115"/>
      <c r="Q269" s="96"/>
      <c r="R269" s="116"/>
      <c r="S269" s="68"/>
      <c r="T269" s="68"/>
      <c r="U269" s="68"/>
      <c r="V269" s="68"/>
      <c r="W269" s="68"/>
      <c r="X269" s="68"/>
      <c r="Y269" s="68"/>
      <c r="Z269" s="74"/>
      <c r="AA269" s="74"/>
      <c r="AB269" s="68"/>
      <c r="AC269" s="68"/>
      <c r="AD269" s="68"/>
      <c r="AE269" s="68"/>
      <c r="AF269" s="68"/>
      <c r="AG269" s="326"/>
      <c r="AH269" s="75"/>
      <c r="AI269" s="117"/>
      <c r="AJ269" s="68"/>
      <c r="AK269" s="68"/>
      <c r="AL269" s="68"/>
      <c r="AM269" s="68"/>
      <c r="AN269" s="68"/>
      <c r="AO269" s="68"/>
      <c r="AP269" s="68"/>
      <c r="AQ269" s="8"/>
    </row>
    <row r="270" spans="2:43">
      <c r="B270" s="68"/>
      <c r="C270" s="68"/>
      <c r="D270" s="68"/>
      <c r="E270" s="68"/>
      <c r="F270" s="77"/>
      <c r="G270" s="68"/>
      <c r="H270" s="68"/>
      <c r="I270" s="112"/>
      <c r="J270" s="68"/>
      <c r="K270" s="68"/>
      <c r="L270" s="68"/>
      <c r="M270" s="68"/>
      <c r="N270" s="68"/>
      <c r="O270" s="68"/>
      <c r="P270" s="96"/>
      <c r="Q270" s="72"/>
      <c r="R270" s="73"/>
      <c r="S270" s="68"/>
      <c r="T270" s="68"/>
      <c r="U270" s="68"/>
      <c r="V270" s="68"/>
      <c r="W270" s="68"/>
      <c r="X270" s="68"/>
      <c r="Y270" s="68"/>
      <c r="Z270" s="74"/>
      <c r="AA270" s="74"/>
      <c r="AB270" s="68"/>
      <c r="AC270" s="68"/>
      <c r="AD270" s="68"/>
      <c r="AE270" s="68"/>
      <c r="AF270" s="68"/>
      <c r="AG270" s="334"/>
      <c r="AH270" s="75"/>
      <c r="AI270" s="68"/>
      <c r="AJ270" s="68"/>
      <c r="AK270" s="68"/>
      <c r="AL270" s="68"/>
      <c r="AM270" s="68"/>
      <c r="AN270" s="68"/>
      <c r="AO270" s="68"/>
      <c r="AP270" s="68"/>
      <c r="AQ270" s="8"/>
    </row>
    <row r="271" spans="2:43">
      <c r="B271" s="68"/>
      <c r="C271" s="68"/>
      <c r="D271" s="68"/>
      <c r="E271" s="68"/>
      <c r="F271" s="77"/>
      <c r="G271" s="68"/>
      <c r="H271" s="68"/>
      <c r="I271" s="112"/>
      <c r="J271" s="68"/>
      <c r="K271" s="68"/>
      <c r="L271" s="68"/>
      <c r="M271" s="68"/>
      <c r="N271" s="68"/>
      <c r="O271" s="68"/>
      <c r="P271" s="96"/>
      <c r="Q271" s="72"/>
      <c r="R271" s="73"/>
      <c r="S271" s="68"/>
      <c r="T271" s="68"/>
      <c r="U271" s="68"/>
      <c r="V271" s="68"/>
      <c r="W271" s="68"/>
      <c r="X271" s="68"/>
      <c r="Y271" s="68"/>
      <c r="Z271" s="74"/>
      <c r="AA271" s="74"/>
      <c r="AB271" s="68"/>
      <c r="AC271" s="68"/>
      <c r="AD271" s="68"/>
      <c r="AE271" s="68"/>
      <c r="AF271" s="68"/>
      <c r="AG271" s="334"/>
      <c r="AH271" s="75"/>
      <c r="AI271" s="68"/>
      <c r="AJ271" s="68"/>
      <c r="AK271" s="68"/>
      <c r="AL271" s="68"/>
      <c r="AM271" s="68"/>
      <c r="AN271" s="68"/>
      <c r="AO271" s="68"/>
      <c r="AP271" s="68"/>
      <c r="AQ271" s="8"/>
    </row>
    <row r="272" spans="2:43">
      <c r="B272" s="68"/>
      <c r="C272" s="68"/>
      <c r="D272" s="68"/>
      <c r="E272" s="68"/>
      <c r="F272" s="77"/>
      <c r="G272" s="68"/>
      <c r="H272" s="68"/>
      <c r="I272" s="112"/>
      <c r="J272" s="68"/>
      <c r="K272" s="68"/>
      <c r="L272" s="68"/>
      <c r="M272" s="68"/>
      <c r="N272" s="68"/>
      <c r="O272" s="68"/>
      <c r="P272" s="96"/>
      <c r="Q272" s="72"/>
      <c r="R272" s="73"/>
      <c r="S272" s="68"/>
      <c r="T272" s="68"/>
      <c r="U272" s="68"/>
      <c r="V272" s="68"/>
      <c r="W272" s="68"/>
      <c r="X272" s="68"/>
      <c r="Y272" s="68"/>
      <c r="Z272" s="74"/>
      <c r="AA272" s="74"/>
      <c r="AB272" s="68"/>
      <c r="AC272" s="68"/>
      <c r="AD272" s="68"/>
      <c r="AE272" s="68"/>
      <c r="AF272" s="68"/>
      <c r="AG272" s="334"/>
      <c r="AH272" s="75"/>
      <c r="AI272" s="68"/>
      <c r="AJ272" s="68"/>
      <c r="AK272" s="68"/>
      <c r="AL272" s="68"/>
      <c r="AM272" s="68"/>
      <c r="AN272" s="68"/>
      <c r="AO272" s="68"/>
      <c r="AP272" s="68"/>
      <c r="AQ272" s="8"/>
    </row>
    <row r="273" spans="2:43">
      <c r="B273" s="68"/>
      <c r="C273" s="68"/>
      <c r="D273" s="68"/>
      <c r="E273" s="68"/>
      <c r="F273" s="77"/>
      <c r="G273" s="68"/>
      <c r="H273" s="68"/>
      <c r="I273" s="112"/>
      <c r="J273" s="68"/>
      <c r="K273" s="68"/>
      <c r="L273" s="68"/>
      <c r="M273" s="68"/>
      <c r="N273" s="68"/>
      <c r="O273" s="68"/>
      <c r="P273" s="96"/>
      <c r="Q273" s="72"/>
      <c r="R273" s="73"/>
      <c r="S273" s="68"/>
      <c r="T273" s="68"/>
      <c r="U273" s="68"/>
      <c r="V273" s="68"/>
      <c r="W273" s="68"/>
      <c r="X273" s="68"/>
      <c r="Y273" s="68"/>
      <c r="Z273" s="74"/>
      <c r="AA273" s="74"/>
      <c r="AB273" s="68"/>
      <c r="AC273" s="68"/>
      <c r="AD273" s="68"/>
      <c r="AE273" s="68"/>
      <c r="AF273" s="68"/>
      <c r="AG273" s="334"/>
      <c r="AH273" s="75"/>
      <c r="AI273" s="68"/>
      <c r="AJ273" s="68"/>
      <c r="AK273" s="68"/>
      <c r="AL273" s="68"/>
      <c r="AM273" s="68"/>
      <c r="AN273" s="68"/>
      <c r="AO273" s="68"/>
      <c r="AP273" s="68"/>
      <c r="AQ273" s="8"/>
    </row>
    <row r="274" spans="2:43">
      <c r="B274" s="68"/>
      <c r="C274" s="68"/>
      <c r="D274" s="68"/>
      <c r="E274" s="68"/>
      <c r="F274" s="77"/>
      <c r="G274" s="68"/>
      <c r="H274" s="68"/>
      <c r="I274" s="112"/>
      <c r="J274" s="68"/>
      <c r="K274" s="68"/>
      <c r="L274" s="68"/>
      <c r="M274" s="68"/>
      <c r="N274" s="68"/>
      <c r="O274" s="68"/>
      <c r="P274" s="96"/>
      <c r="Q274" s="72"/>
      <c r="R274" s="73"/>
      <c r="S274" s="68"/>
      <c r="T274" s="68"/>
      <c r="U274" s="68"/>
      <c r="V274" s="68"/>
      <c r="W274" s="68"/>
      <c r="X274" s="68"/>
      <c r="Y274" s="68"/>
      <c r="Z274" s="74"/>
      <c r="AA274" s="74"/>
      <c r="AB274" s="68"/>
      <c r="AC274" s="68"/>
      <c r="AD274" s="68"/>
      <c r="AE274" s="68"/>
      <c r="AF274" s="68"/>
      <c r="AG274" s="334"/>
      <c r="AH274" s="75"/>
      <c r="AI274" s="68"/>
      <c r="AJ274" s="68"/>
      <c r="AK274" s="68"/>
      <c r="AL274" s="68"/>
      <c r="AM274" s="68"/>
      <c r="AN274" s="68"/>
      <c r="AO274" s="68"/>
      <c r="AP274" s="68"/>
      <c r="AQ274" s="8"/>
    </row>
    <row r="275" spans="2:43">
      <c r="B275" s="68"/>
      <c r="C275" s="68"/>
      <c r="D275" s="68"/>
      <c r="E275" s="68"/>
      <c r="F275" s="77"/>
      <c r="G275" s="68"/>
      <c r="H275" s="68"/>
      <c r="I275" s="112"/>
      <c r="J275" s="68"/>
      <c r="K275" s="68"/>
      <c r="L275" s="68"/>
      <c r="M275" s="68"/>
      <c r="N275" s="68"/>
      <c r="O275" s="68"/>
      <c r="P275" s="96"/>
      <c r="Q275" s="72"/>
      <c r="R275" s="73"/>
      <c r="S275" s="68"/>
      <c r="T275" s="68"/>
      <c r="U275" s="68"/>
      <c r="V275" s="68"/>
      <c r="W275" s="68"/>
      <c r="X275" s="68"/>
      <c r="Y275" s="68"/>
      <c r="Z275" s="74"/>
      <c r="AA275" s="74"/>
      <c r="AB275" s="68"/>
      <c r="AC275" s="68"/>
      <c r="AD275" s="68"/>
      <c r="AE275" s="68"/>
      <c r="AF275" s="68"/>
      <c r="AG275" s="334"/>
      <c r="AH275" s="75"/>
      <c r="AI275" s="68"/>
      <c r="AJ275" s="68"/>
      <c r="AK275" s="68"/>
      <c r="AL275" s="68"/>
      <c r="AM275" s="68"/>
      <c r="AN275" s="68"/>
      <c r="AO275" s="68"/>
      <c r="AP275" s="68"/>
      <c r="AQ275" s="8"/>
    </row>
    <row r="276" spans="2:43">
      <c r="B276" s="68"/>
      <c r="C276" s="68"/>
      <c r="D276" s="68"/>
      <c r="E276" s="68"/>
      <c r="F276" s="77"/>
      <c r="G276" s="68"/>
      <c r="H276" s="68"/>
      <c r="I276" s="112"/>
      <c r="J276" s="68"/>
      <c r="K276" s="68"/>
      <c r="L276" s="68"/>
      <c r="M276" s="68"/>
      <c r="N276" s="68"/>
      <c r="O276" s="68"/>
      <c r="P276" s="96"/>
      <c r="Q276" s="72"/>
      <c r="R276" s="73"/>
      <c r="S276" s="68"/>
      <c r="T276" s="68"/>
      <c r="U276" s="68"/>
      <c r="V276" s="68"/>
      <c r="W276" s="68"/>
      <c r="X276" s="68"/>
      <c r="Y276" s="68"/>
      <c r="Z276" s="74"/>
      <c r="AA276" s="74"/>
      <c r="AB276" s="68"/>
      <c r="AC276" s="68"/>
      <c r="AD276" s="68"/>
      <c r="AE276" s="68"/>
      <c r="AF276" s="68"/>
      <c r="AG276" s="334"/>
      <c r="AH276" s="75"/>
      <c r="AI276" s="68"/>
      <c r="AJ276" s="68"/>
      <c r="AK276" s="68"/>
      <c r="AL276" s="68"/>
      <c r="AM276" s="68"/>
      <c r="AN276" s="68"/>
      <c r="AO276" s="68"/>
      <c r="AP276" s="68"/>
      <c r="AQ276" s="8"/>
    </row>
    <row r="277" spans="2:43">
      <c r="B277" s="68"/>
      <c r="C277" s="68"/>
      <c r="D277" s="68"/>
      <c r="E277" s="68"/>
      <c r="F277" s="77"/>
      <c r="G277" s="68"/>
      <c r="H277" s="68"/>
      <c r="I277" s="112"/>
      <c r="J277" s="68"/>
      <c r="K277" s="68"/>
      <c r="L277" s="68"/>
      <c r="M277" s="68"/>
      <c r="N277" s="68"/>
      <c r="O277" s="68"/>
      <c r="P277" s="96"/>
      <c r="Q277" s="72"/>
      <c r="R277" s="73"/>
      <c r="S277" s="68"/>
      <c r="T277" s="68"/>
      <c r="U277" s="68"/>
      <c r="V277" s="68"/>
      <c r="W277" s="68"/>
      <c r="X277" s="68"/>
      <c r="Y277" s="68"/>
      <c r="Z277" s="74"/>
      <c r="AA277" s="74"/>
      <c r="AB277" s="68"/>
      <c r="AC277" s="68"/>
      <c r="AD277" s="68"/>
      <c r="AE277" s="68"/>
      <c r="AF277" s="68"/>
      <c r="AG277" s="334"/>
      <c r="AH277" s="75"/>
      <c r="AI277" s="68"/>
      <c r="AJ277" s="68"/>
      <c r="AK277" s="68"/>
      <c r="AL277" s="68"/>
      <c r="AM277" s="68"/>
      <c r="AN277" s="68"/>
      <c r="AO277" s="68"/>
      <c r="AP277" s="68"/>
      <c r="AQ277" s="8"/>
    </row>
    <row r="278" spans="2:43">
      <c r="B278" s="68"/>
      <c r="C278" s="68"/>
      <c r="D278" s="68"/>
      <c r="E278" s="68"/>
      <c r="F278" s="77"/>
      <c r="G278" s="68"/>
      <c r="H278" s="68"/>
      <c r="I278" s="112"/>
      <c r="J278" s="68"/>
      <c r="K278" s="68"/>
      <c r="L278" s="68"/>
      <c r="M278" s="68"/>
      <c r="N278" s="68"/>
      <c r="O278" s="68"/>
      <c r="P278" s="96"/>
      <c r="Q278" s="72"/>
      <c r="R278" s="73"/>
      <c r="S278" s="68"/>
      <c r="T278" s="68"/>
      <c r="U278" s="68"/>
      <c r="V278" s="68"/>
      <c r="W278" s="68"/>
      <c r="X278" s="68"/>
      <c r="Y278" s="68"/>
      <c r="Z278" s="74"/>
      <c r="AA278" s="74"/>
      <c r="AB278" s="68"/>
      <c r="AC278" s="68"/>
      <c r="AD278" s="68"/>
      <c r="AE278" s="68"/>
      <c r="AF278" s="68"/>
      <c r="AG278" s="334"/>
      <c r="AH278" s="75"/>
      <c r="AI278" s="68"/>
      <c r="AJ278" s="68"/>
      <c r="AK278" s="68"/>
      <c r="AL278" s="68"/>
      <c r="AM278" s="68"/>
      <c r="AN278" s="68"/>
      <c r="AO278" s="68"/>
      <c r="AP278" s="68"/>
      <c r="AQ278" s="8"/>
    </row>
    <row r="279" spans="2:43">
      <c r="B279" s="68"/>
      <c r="C279" s="68"/>
      <c r="D279" s="68"/>
      <c r="E279" s="68"/>
      <c r="F279" s="77"/>
      <c r="G279" s="68"/>
      <c r="H279" s="68"/>
      <c r="I279" s="112"/>
      <c r="J279" s="68"/>
      <c r="K279" s="68"/>
      <c r="L279" s="68"/>
      <c r="M279" s="68"/>
      <c r="N279" s="68"/>
      <c r="O279" s="68"/>
      <c r="P279" s="96"/>
      <c r="Q279" s="72"/>
      <c r="R279" s="73"/>
      <c r="S279" s="68"/>
      <c r="T279" s="68"/>
      <c r="U279" s="68"/>
      <c r="V279" s="68"/>
      <c r="W279" s="68"/>
      <c r="X279" s="68"/>
      <c r="Y279" s="68"/>
      <c r="Z279" s="74"/>
      <c r="AA279" s="74"/>
      <c r="AB279" s="68"/>
      <c r="AC279" s="68"/>
      <c r="AD279" s="68"/>
      <c r="AE279" s="68"/>
      <c r="AF279" s="68"/>
      <c r="AG279" s="334"/>
      <c r="AH279" s="75"/>
      <c r="AI279" s="68"/>
      <c r="AJ279" s="68"/>
      <c r="AK279" s="68"/>
      <c r="AL279" s="68"/>
      <c r="AM279" s="68"/>
      <c r="AN279" s="68"/>
      <c r="AO279" s="68"/>
      <c r="AP279" s="68"/>
      <c r="AQ279" s="8"/>
    </row>
    <row r="280" spans="2:43">
      <c r="B280" s="68"/>
      <c r="C280" s="68"/>
      <c r="D280" s="68"/>
      <c r="E280" s="68"/>
      <c r="F280" s="77"/>
      <c r="G280" s="68"/>
      <c r="H280" s="68"/>
      <c r="I280" s="112"/>
      <c r="J280" s="68"/>
      <c r="K280" s="68"/>
      <c r="L280" s="68"/>
      <c r="M280" s="68"/>
      <c r="N280" s="68"/>
      <c r="O280" s="68"/>
      <c r="P280" s="96"/>
      <c r="Q280" s="72"/>
      <c r="R280" s="73"/>
      <c r="S280" s="68"/>
      <c r="T280" s="68"/>
      <c r="U280" s="68"/>
      <c r="V280" s="68"/>
      <c r="W280" s="68"/>
      <c r="X280" s="68"/>
      <c r="Y280" s="68"/>
      <c r="Z280" s="74"/>
      <c r="AA280" s="74"/>
      <c r="AB280" s="68"/>
      <c r="AC280" s="68"/>
      <c r="AD280" s="68"/>
      <c r="AE280" s="68"/>
      <c r="AF280" s="68"/>
      <c r="AG280" s="334"/>
      <c r="AH280" s="75"/>
      <c r="AI280" s="68"/>
      <c r="AJ280" s="68"/>
      <c r="AK280" s="68"/>
      <c r="AL280" s="68"/>
      <c r="AM280" s="68"/>
      <c r="AN280" s="68"/>
      <c r="AO280" s="68"/>
      <c r="AP280" s="68"/>
      <c r="AQ280" s="8"/>
    </row>
    <row r="281" spans="2:43">
      <c r="B281" s="68"/>
      <c r="C281" s="68"/>
      <c r="D281" s="68"/>
      <c r="E281" s="68"/>
      <c r="F281" s="77"/>
      <c r="G281" s="68"/>
      <c r="H281" s="68"/>
      <c r="I281" s="112"/>
      <c r="J281" s="68"/>
      <c r="K281" s="68"/>
      <c r="L281" s="68"/>
      <c r="M281" s="68"/>
      <c r="N281" s="68"/>
      <c r="O281" s="68"/>
      <c r="P281" s="96"/>
      <c r="Q281" s="72"/>
      <c r="R281" s="73"/>
      <c r="S281" s="68"/>
      <c r="T281" s="68"/>
      <c r="U281" s="68"/>
      <c r="V281" s="68"/>
      <c r="W281" s="68"/>
      <c r="X281" s="68"/>
      <c r="Y281" s="68"/>
      <c r="Z281" s="74"/>
      <c r="AA281" s="74"/>
      <c r="AB281" s="68"/>
      <c r="AC281" s="68"/>
      <c r="AD281" s="68"/>
      <c r="AE281" s="68"/>
      <c r="AF281" s="68"/>
      <c r="AG281" s="334"/>
      <c r="AH281" s="75"/>
      <c r="AI281" s="68"/>
      <c r="AJ281" s="68"/>
      <c r="AK281" s="68"/>
      <c r="AL281" s="68"/>
      <c r="AM281" s="68"/>
      <c r="AN281" s="68"/>
      <c r="AO281" s="68"/>
      <c r="AP281" s="68"/>
      <c r="AQ281" s="8"/>
    </row>
    <row r="282" spans="2:43">
      <c r="B282" s="68"/>
      <c r="C282" s="68"/>
      <c r="D282" s="68"/>
      <c r="E282" s="68"/>
      <c r="F282" s="77"/>
      <c r="G282" s="68"/>
      <c r="H282" s="68"/>
      <c r="I282" s="112"/>
      <c r="J282" s="68"/>
      <c r="K282" s="68"/>
      <c r="L282" s="68"/>
      <c r="M282" s="68"/>
      <c r="N282" s="68"/>
      <c r="O282" s="68"/>
      <c r="P282" s="96"/>
      <c r="Q282" s="72"/>
      <c r="R282" s="73"/>
      <c r="S282" s="68"/>
      <c r="T282" s="68"/>
      <c r="U282" s="68"/>
      <c r="V282" s="68"/>
      <c r="W282" s="68"/>
      <c r="X282" s="68"/>
      <c r="Y282" s="68"/>
      <c r="Z282" s="74"/>
      <c r="AA282" s="74"/>
      <c r="AB282" s="68"/>
      <c r="AC282" s="68"/>
      <c r="AD282" s="68"/>
      <c r="AE282" s="68"/>
      <c r="AF282" s="68"/>
      <c r="AG282" s="334"/>
      <c r="AH282" s="75"/>
      <c r="AI282" s="68"/>
      <c r="AJ282" s="68"/>
      <c r="AK282" s="68"/>
      <c r="AL282" s="68"/>
      <c r="AM282" s="68"/>
      <c r="AN282" s="68"/>
      <c r="AO282" s="68"/>
      <c r="AP282" s="68"/>
      <c r="AQ282" s="8"/>
    </row>
    <row r="283" spans="2:43">
      <c r="B283" s="68"/>
      <c r="C283" s="68"/>
      <c r="D283" s="68"/>
      <c r="E283" s="68"/>
      <c r="F283" s="77"/>
      <c r="G283" s="68"/>
      <c r="H283" s="68"/>
      <c r="I283" s="112"/>
      <c r="J283" s="68"/>
      <c r="K283" s="68"/>
      <c r="L283" s="68"/>
      <c r="M283" s="68"/>
      <c r="N283" s="68"/>
      <c r="O283" s="68"/>
      <c r="P283" s="96"/>
      <c r="Q283" s="72"/>
      <c r="R283" s="73"/>
      <c r="S283" s="68"/>
      <c r="T283" s="68"/>
      <c r="U283" s="68"/>
      <c r="V283" s="68"/>
      <c r="W283" s="68"/>
      <c r="X283" s="68"/>
      <c r="Y283" s="68"/>
      <c r="Z283" s="74"/>
      <c r="AA283" s="74"/>
      <c r="AB283" s="68"/>
      <c r="AC283" s="68"/>
      <c r="AD283" s="68"/>
      <c r="AE283" s="68"/>
      <c r="AF283" s="68"/>
      <c r="AG283" s="334"/>
      <c r="AH283" s="75"/>
      <c r="AI283" s="68"/>
      <c r="AJ283" s="68"/>
      <c r="AK283" s="68"/>
      <c r="AL283" s="68"/>
      <c r="AM283" s="68"/>
      <c r="AN283" s="68"/>
      <c r="AO283" s="68"/>
      <c r="AP283" s="68"/>
      <c r="AQ283" s="8"/>
    </row>
    <row r="284" spans="2:43">
      <c r="B284" s="68"/>
      <c r="C284" s="68"/>
      <c r="D284" s="68"/>
      <c r="E284" s="68"/>
      <c r="F284" s="77"/>
      <c r="G284" s="68"/>
      <c r="H284" s="68"/>
      <c r="I284" s="112"/>
      <c r="J284" s="68"/>
      <c r="K284" s="68"/>
      <c r="L284" s="68"/>
      <c r="M284" s="68"/>
      <c r="N284" s="68"/>
      <c r="O284" s="68"/>
      <c r="P284" s="96"/>
      <c r="Q284" s="72"/>
      <c r="R284" s="73"/>
      <c r="S284" s="68"/>
      <c r="T284" s="68"/>
      <c r="U284" s="68"/>
      <c r="V284" s="68"/>
      <c r="W284" s="68"/>
      <c r="X284" s="68"/>
      <c r="Y284" s="68"/>
      <c r="Z284" s="74"/>
      <c r="AA284" s="74"/>
      <c r="AB284" s="68"/>
      <c r="AC284" s="68"/>
      <c r="AD284" s="68"/>
      <c r="AE284" s="68"/>
      <c r="AF284" s="68"/>
      <c r="AG284" s="334"/>
      <c r="AH284" s="75"/>
      <c r="AI284" s="68"/>
      <c r="AJ284" s="68"/>
      <c r="AK284" s="68"/>
      <c r="AL284" s="68"/>
      <c r="AM284" s="68"/>
      <c r="AN284" s="68"/>
      <c r="AO284" s="68"/>
      <c r="AP284" s="68"/>
      <c r="AQ284" s="8"/>
    </row>
    <row r="285" spans="2:43">
      <c r="I285" s="113"/>
      <c r="P285" s="101"/>
      <c r="Q285" s="5"/>
      <c r="R285" s="102"/>
      <c r="S285" s="3"/>
      <c r="T285" s="2"/>
      <c r="AA285" s="6"/>
      <c r="AC285" s="2"/>
      <c r="AG285" s="335"/>
      <c r="AH285" s="103"/>
      <c r="AI285" s="6"/>
      <c r="AJ285" s="6"/>
      <c r="AK285" s="2"/>
      <c r="AP285" s="79"/>
      <c r="AQ285" s="8"/>
    </row>
    <row r="286" spans="2:43">
      <c r="I286" s="113"/>
      <c r="P286" s="4"/>
      <c r="R286" s="5"/>
      <c r="S286" s="3"/>
      <c r="T286" s="2"/>
      <c r="AA286" s="6"/>
      <c r="AC286" s="2"/>
      <c r="AI286" s="7"/>
      <c r="AK286" s="2"/>
      <c r="AP286" s="79"/>
      <c r="AQ286" s="8"/>
    </row>
    <row r="287" spans="2:43">
      <c r="I287" s="113"/>
      <c r="P287" s="4"/>
      <c r="R287" s="5"/>
      <c r="S287" s="3"/>
      <c r="T287" s="2"/>
      <c r="AA287" s="6"/>
      <c r="AC287" s="2"/>
      <c r="AI287" s="7"/>
      <c r="AK287" s="2"/>
      <c r="AP287" s="79"/>
      <c r="AQ287" s="8"/>
    </row>
    <row r="288" spans="2:43">
      <c r="I288" s="113"/>
      <c r="P288" s="4"/>
      <c r="R288" s="5"/>
      <c r="S288" s="3"/>
      <c r="T288" s="2"/>
      <c r="AA288" s="6"/>
      <c r="AC288" s="2"/>
      <c r="AI288" s="7"/>
      <c r="AK288" s="2"/>
      <c r="AP288" s="79"/>
      <c r="AQ288" s="8"/>
    </row>
    <row r="289" spans="9:43">
      <c r="I289" s="113"/>
      <c r="P289" s="4"/>
      <c r="R289" s="5"/>
      <c r="S289" s="3"/>
      <c r="T289" s="2"/>
      <c r="AA289" s="6"/>
      <c r="AC289" s="2"/>
      <c r="AI289" s="7"/>
      <c r="AK289" s="2"/>
      <c r="AP289" s="79"/>
      <c r="AQ289" s="8"/>
    </row>
    <row r="290" spans="9:43">
      <c r="I290" s="113"/>
      <c r="P290" s="4"/>
      <c r="R290" s="5"/>
      <c r="S290" s="3"/>
      <c r="T290" s="2"/>
      <c r="AA290" s="6"/>
      <c r="AC290" s="2"/>
      <c r="AI290" s="7"/>
      <c r="AK290" s="2"/>
      <c r="AP290" s="79"/>
      <c r="AQ290" s="8"/>
    </row>
    <row r="291" spans="9:43">
      <c r="I291" s="113"/>
      <c r="P291" s="4"/>
      <c r="R291" s="5"/>
      <c r="S291" s="3"/>
      <c r="T291" s="2"/>
      <c r="AA291" s="6"/>
      <c r="AC291" s="2"/>
      <c r="AI291" s="7"/>
      <c r="AK291" s="2"/>
      <c r="AP291" s="79"/>
      <c r="AQ291" s="8"/>
    </row>
    <row r="292" spans="9:43">
      <c r="I292" s="113"/>
      <c r="P292" s="4"/>
      <c r="R292" s="5"/>
      <c r="S292" s="3"/>
      <c r="T292" s="2"/>
      <c r="AA292" s="6"/>
      <c r="AC292" s="2"/>
      <c r="AI292" s="7"/>
      <c r="AK292" s="2"/>
      <c r="AP292" s="79"/>
      <c r="AQ292" s="8"/>
    </row>
    <row r="293" spans="9:43">
      <c r="I293" s="113"/>
      <c r="P293" s="4"/>
      <c r="R293" s="5"/>
      <c r="S293" s="3"/>
      <c r="T293" s="2"/>
      <c r="AA293" s="6"/>
      <c r="AC293" s="2"/>
      <c r="AI293" s="7"/>
      <c r="AK293" s="2"/>
      <c r="AP293" s="79"/>
      <c r="AQ293" s="8"/>
    </row>
    <row r="294" spans="9:43">
      <c r="I294" s="113"/>
      <c r="P294" s="4"/>
      <c r="R294" s="5"/>
      <c r="S294" s="3"/>
      <c r="T294" s="2"/>
      <c r="AA294" s="6"/>
      <c r="AC294" s="2"/>
      <c r="AI294" s="7"/>
      <c r="AK294" s="2"/>
      <c r="AP294" s="79"/>
      <c r="AQ294" s="8"/>
    </row>
    <row r="295" spans="9:43">
      <c r="I295" s="113"/>
      <c r="P295" s="4"/>
      <c r="R295" s="5"/>
      <c r="S295" s="3"/>
      <c r="T295" s="2"/>
      <c r="AA295" s="6"/>
      <c r="AC295" s="2"/>
      <c r="AI295" s="7"/>
      <c r="AK295" s="2"/>
      <c r="AP295" s="79"/>
      <c r="AQ295" s="8"/>
    </row>
    <row r="296" spans="9:43">
      <c r="I296" s="113"/>
      <c r="P296" s="4"/>
      <c r="R296" s="5"/>
      <c r="S296" s="3"/>
      <c r="T296" s="2"/>
      <c r="AA296" s="6"/>
      <c r="AC296" s="2"/>
      <c r="AI296" s="7"/>
      <c r="AK296" s="2"/>
      <c r="AP296" s="79"/>
      <c r="AQ296" s="8"/>
    </row>
    <row r="297" spans="9:43">
      <c r="I297" s="113"/>
      <c r="P297" s="4"/>
      <c r="R297" s="5"/>
      <c r="S297" s="3"/>
      <c r="T297" s="2"/>
      <c r="AA297" s="6"/>
      <c r="AC297" s="2"/>
      <c r="AI297" s="7"/>
      <c r="AK297" s="2"/>
      <c r="AP297" s="79"/>
      <c r="AQ297" s="8"/>
    </row>
    <row r="298" spans="9:43">
      <c r="I298" s="113"/>
      <c r="P298" s="4"/>
      <c r="R298" s="5"/>
      <c r="S298" s="3"/>
      <c r="T298" s="2"/>
      <c r="AA298" s="6"/>
      <c r="AC298" s="2"/>
      <c r="AI298" s="7"/>
      <c r="AK298" s="2"/>
      <c r="AP298" s="79"/>
      <c r="AQ298" s="8"/>
    </row>
    <row r="299" spans="9:43">
      <c r="I299" s="113"/>
      <c r="P299" s="4"/>
      <c r="R299" s="5"/>
      <c r="S299" s="3"/>
      <c r="T299" s="2"/>
      <c r="AA299" s="6"/>
      <c r="AC299" s="2"/>
      <c r="AI299" s="7"/>
      <c r="AK299" s="2"/>
      <c r="AP299" s="79"/>
      <c r="AQ299" s="8"/>
    </row>
    <row r="300" spans="9:43">
      <c r="I300" s="113"/>
      <c r="P300" s="4"/>
      <c r="R300" s="5"/>
      <c r="S300" s="3"/>
      <c r="T300" s="2"/>
      <c r="AA300" s="6"/>
      <c r="AC300" s="2"/>
      <c r="AI300" s="7"/>
      <c r="AK300" s="2"/>
      <c r="AP300" s="79"/>
      <c r="AQ300" s="8"/>
    </row>
    <row r="301" spans="9:43">
      <c r="I301" s="113"/>
      <c r="P301" s="4"/>
      <c r="R301" s="5"/>
      <c r="S301" s="3"/>
      <c r="T301" s="2"/>
      <c r="AA301" s="6"/>
      <c r="AC301" s="2"/>
      <c r="AI301" s="7"/>
      <c r="AK301" s="2"/>
      <c r="AP301" s="79"/>
      <c r="AQ301" s="8"/>
    </row>
    <row r="302" spans="9:43">
      <c r="I302" s="113"/>
      <c r="P302" s="4"/>
      <c r="R302" s="5"/>
      <c r="S302" s="3"/>
      <c r="T302" s="2"/>
      <c r="AA302" s="6"/>
      <c r="AC302" s="2"/>
      <c r="AI302" s="7"/>
      <c r="AK302" s="2"/>
      <c r="AP302" s="79"/>
      <c r="AQ302" s="8"/>
    </row>
    <row r="303" spans="9:43">
      <c r="I303" s="113"/>
      <c r="P303" s="4"/>
      <c r="R303" s="5"/>
      <c r="S303" s="3"/>
      <c r="T303" s="2"/>
      <c r="AA303" s="6"/>
      <c r="AC303" s="2"/>
      <c r="AI303" s="7"/>
      <c r="AK303" s="2"/>
      <c r="AP303" s="79"/>
      <c r="AQ303" s="8"/>
    </row>
    <row r="304" spans="9:43">
      <c r="I304" s="113"/>
      <c r="P304" s="4"/>
      <c r="R304" s="5"/>
      <c r="S304" s="3"/>
      <c r="T304" s="2"/>
      <c r="AA304" s="6"/>
      <c r="AC304" s="2"/>
      <c r="AI304" s="7"/>
      <c r="AK304" s="2"/>
      <c r="AP304" s="79"/>
      <c r="AQ304" s="8"/>
    </row>
    <row r="305" spans="9:43">
      <c r="I305" s="113"/>
      <c r="P305" s="4"/>
      <c r="R305" s="5"/>
      <c r="S305" s="3"/>
      <c r="T305" s="2"/>
      <c r="AA305" s="6"/>
      <c r="AC305" s="2"/>
      <c r="AI305" s="7"/>
      <c r="AK305" s="2"/>
      <c r="AP305" s="79"/>
      <c r="AQ305" s="8"/>
    </row>
    <row r="306" spans="9:43">
      <c r="I306" s="113"/>
      <c r="P306" s="4"/>
      <c r="R306" s="5"/>
      <c r="S306" s="3"/>
      <c r="T306" s="2"/>
      <c r="AA306" s="6"/>
      <c r="AC306" s="2"/>
      <c r="AI306" s="7"/>
      <c r="AK306" s="2"/>
      <c r="AP306" s="79"/>
      <c r="AQ306" s="8"/>
    </row>
    <row r="307" spans="9:43">
      <c r="I307" s="113"/>
      <c r="P307" s="4"/>
      <c r="R307" s="5"/>
      <c r="S307" s="3"/>
      <c r="T307" s="2"/>
      <c r="AA307" s="6"/>
      <c r="AC307" s="2"/>
      <c r="AI307" s="7"/>
      <c r="AK307" s="2"/>
      <c r="AP307" s="79"/>
      <c r="AQ307" s="8"/>
    </row>
    <row r="308" spans="9:43">
      <c r="I308" s="113"/>
      <c r="P308" s="4"/>
      <c r="R308" s="5"/>
      <c r="S308" s="3"/>
      <c r="T308" s="2"/>
      <c r="AA308" s="6"/>
      <c r="AC308" s="2"/>
      <c r="AI308" s="7"/>
      <c r="AK308" s="2"/>
      <c r="AP308" s="79"/>
      <c r="AQ308" s="8"/>
    </row>
    <row r="309" spans="9:43">
      <c r="I309" s="113"/>
      <c r="P309" s="4"/>
      <c r="R309" s="5"/>
      <c r="S309" s="3"/>
      <c r="T309" s="2"/>
      <c r="AA309" s="6"/>
      <c r="AC309" s="2"/>
      <c r="AI309" s="7"/>
      <c r="AK309" s="2"/>
      <c r="AP309" s="79"/>
      <c r="AQ309" s="8"/>
    </row>
    <row r="310" spans="9:43">
      <c r="I310" s="113"/>
      <c r="P310" s="4"/>
      <c r="R310" s="5"/>
      <c r="S310" s="3"/>
      <c r="T310" s="2"/>
      <c r="AA310" s="6"/>
      <c r="AC310" s="2"/>
      <c r="AI310" s="7"/>
      <c r="AK310" s="2"/>
      <c r="AP310" s="79"/>
      <c r="AQ310" s="8"/>
    </row>
    <row r="311" spans="9:43">
      <c r="I311" s="113"/>
      <c r="P311" s="4"/>
      <c r="R311" s="5"/>
      <c r="S311" s="3"/>
      <c r="T311" s="2"/>
      <c r="AA311" s="6"/>
      <c r="AC311" s="2"/>
      <c r="AI311" s="7"/>
      <c r="AK311" s="2"/>
      <c r="AP311" s="79"/>
      <c r="AQ311" s="8"/>
    </row>
    <row r="312" spans="9:43">
      <c r="I312" s="113"/>
      <c r="P312" s="4"/>
      <c r="R312" s="5"/>
      <c r="S312" s="3"/>
      <c r="T312" s="2"/>
      <c r="AA312" s="6"/>
      <c r="AC312" s="2"/>
      <c r="AI312" s="7"/>
      <c r="AK312" s="2"/>
      <c r="AP312" s="79"/>
      <c r="AQ312" s="8"/>
    </row>
    <row r="313" spans="9:43">
      <c r="P313" s="4"/>
      <c r="R313" s="5"/>
      <c r="S313" s="3"/>
      <c r="T313" s="2"/>
      <c r="AA313" s="6"/>
      <c r="AC313" s="2"/>
      <c r="AI313" s="7"/>
      <c r="AK313" s="2"/>
      <c r="AP313" s="79"/>
      <c r="AQ313" s="8"/>
    </row>
    <row r="314" spans="9:43">
      <c r="P314" s="4"/>
      <c r="R314" s="5"/>
      <c r="S314" s="3"/>
      <c r="T314" s="2"/>
      <c r="AA314" s="6"/>
      <c r="AC314" s="2"/>
      <c r="AI314" s="7"/>
      <c r="AK314" s="2"/>
      <c r="AP314" s="79"/>
      <c r="AQ314" s="8"/>
    </row>
    <row r="315" spans="9:43">
      <c r="P315" s="4"/>
      <c r="R315" s="5"/>
      <c r="S315" s="3"/>
      <c r="T315" s="2"/>
      <c r="AA315" s="6"/>
      <c r="AC315" s="2"/>
      <c r="AI315" s="7"/>
      <c r="AK315" s="2"/>
      <c r="AP315" s="79"/>
      <c r="AQ315" s="8"/>
    </row>
    <row r="316" spans="9:43">
      <c r="P316" s="4"/>
      <c r="R316" s="5"/>
      <c r="S316" s="3"/>
      <c r="T316" s="2"/>
      <c r="AA316" s="6"/>
      <c r="AC316" s="2"/>
      <c r="AI316" s="7"/>
      <c r="AK316" s="2"/>
      <c r="AP316" s="79"/>
      <c r="AQ316" s="8"/>
    </row>
    <row r="317" spans="9:43">
      <c r="P317" s="4"/>
      <c r="R317" s="5"/>
      <c r="S317" s="3"/>
      <c r="T317" s="2"/>
      <c r="AA317" s="6"/>
      <c r="AC317" s="2"/>
      <c r="AI317" s="7"/>
      <c r="AK317" s="2"/>
      <c r="AP317" s="79"/>
      <c r="AQ317" s="8"/>
    </row>
    <row r="318" spans="9:43">
      <c r="P318" s="4"/>
      <c r="R318" s="5"/>
      <c r="S318" s="3"/>
      <c r="T318" s="2"/>
      <c r="AA318" s="6"/>
      <c r="AC318" s="2"/>
      <c r="AI318" s="7"/>
      <c r="AK318" s="2"/>
      <c r="AP318" s="79"/>
      <c r="AQ318" s="8"/>
    </row>
    <row r="319" spans="9:43">
      <c r="P319" s="4"/>
      <c r="R319" s="5"/>
      <c r="S319" s="3"/>
      <c r="T319" s="2"/>
      <c r="AA319" s="6"/>
      <c r="AC319" s="2"/>
      <c r="AI319" s="7"/>
      <c r="AK319" s="2"/>
      <c r="AP319" s="79"/>
      <c r="AQ319" s="8"/>
    </row>
    <row r="320" spans="9:43">
      <c r="P320" s="4"/>
      <c r="R320" s="5"/>
      <c r="S320" s="3"/>
      <c r="T320" s="2"/>
      <c r="AA320" s="6"/>
      <c r="AC320" s="2"/>
      <c r="AI320" s="7"/>
      <c r="AK320" s="2"/>
      <c r="AP320" s="79"/>
      <c r="AQ320" s="8"/>
    </row>
    <row r="321" spans="16:43">
      <c r="P321" s="4"/>
      <c r="R321" s="5"/>
      <c r="S321" s="3"/>
      <c r="T321" s="2"/>
      <c r="AA321" s="6"/>
      <c r="AC321" s="2"/>
      <c r="AI321" s="7"/>
      <c r="AK321" s="2"/>
      <c r="AP321" s="79"/>
      <c r="AQ321" s="8"/>
    </row>
    <row r="322" spans="16:43">
      <c r="P322" s="4"/>
      <c r="R322" s="5"/>
      <c r="S322" s="3"/>
      <c r="T322" s="2"/>
      <c r="AA322" s="6"/>
      <c r="AC322" s="2"/>
      <c r="AI322" s="7"/>
      <c r="AK322" s="2"/>
      <c r="AP322" s="79"/>
      <c r="AQ322" s="8"/>
    </row>
    <row r="323" spans="16:43">
      <c r="P323" s="4"/>
      <c r="R323" s="5"/>
      <c r="S323" s="3"/>
      <c r="T323" s="2"/>
      <c r="AA323" s="6"/>
      <c r="AC323" s="2"/>
      <c r="AI323" s="7"/>
      <c r="AK323" s="2"/>
      <c r="AP323" s="79"/>
      <c r="AQ323" s="8"/>
    </row>
    <row r="324" spans="16:43">
      <c r="P324" s="4"/>
      <c r="R324" s="5"/>
      <c r="S324" s="3"/>
      <c r="T324" s="2"/>
      <c r="AA324" s="6"/>
      <c r="AC324" s="2"/>
      <c r="AI324" s="7"/>
      <c r="AK324" s="2"/>
      <c r="AP324" s="79"/>
      <c r="AQ324" s="8"/>
    </row>
    <row r="325" spans="16:43">
      <c r="P325" s="4"/>
      <c r="R325" s="5"/>
      <c r="S325" s="3"/>
      <c r="T325" s="2"/>
      <c r="AA325" s="6"/>
      <c r="AC325" s="2"/>
      <c r="AI325" s="7"/>
      <c r="AK325" s="2"/>
      <c r="AP325" s="79"/>
      <c r="AQ325" s="8"/>
    </row>
    <row r="326" spans="16:43">
      <c r="P326" s="4"/>
      <c r="R326" s="5"/>
      <c r="S326" s="3"/>
      <c r="T326" s="2"/>
      <c r="AA326" s="6"/>
      <c r="AC326" s="2"/>
      <c r="AI326" s="7"/>
      <c r="AK326" s="2"/>
      <c r="AP326" s="79"/>
      <c r="AQ326" s="8"/>
    </row>
    <row r="327" spans="16:43">
      <c r="P327" s="4"/>
      <c r="R327" s="5"/>
      <c r="S327" s="3"/>
      <c r="T327" s="2"/>
      <c r="AA327" s="6"/>
      <c r="AC327" s="2"/>
      <c r="AI327" s="7"/>
      <c r="AK327" s="2"/>
      <c r="AP327" s="79"/>
      <c r="AQ327" s="8"/>
    </row>
    <row r="328" spans="16:43">
      <c r="P328" s="4"/>
      <c r="R328" s="5"/>
      <c r="S328" s="3"/>
      <c r="T328" s="2"/>
      <c r="AA328" s="6"/>
      <c r="AC328" s="2"/>
      <c r="AI328" s="7"/>
      <c r="AK328" s="2"/>
      <c r="AP328" s="79"/>
      <c r="AQ328" s="8"/>
    </row>
    <row r="329" spans="16:43">
      <c r="P329" s="4"/>
      <c r="R329" s="5"/>
      <c r="S329" s="3"/>
      <c r="T329" s="2"/>
      <c r="AA329" s="6"/>
      <c r="AC329" s="2"/>
      <c r="AI329" s="7"/>
      <c r="AK329" s="2"/>
      <c r="AP329" s="79"/>
      <c r="AQ329" s="8"/>
    </row>
    <row r="330" spans="16:43">
      <c r="P330" s="4"/>
      <c r="R330" s="5"/>
      <c r="S330" s="3"/>
      <c r="T330" s="2"/>
      <c r="AA330" s="6"/>
      <c r="AC330" s="2"/>
      <c r="AI330" s="7"/>
      <c r="AK330" s="2"/>
      <c r="AP330" s="79"/>
      <c r="AQ330" s="8"/>
    </row>
    <row r="331" spans="16:43">
      <c r="P331" s="4"/>
      <c r="R331" s="5"/>
      <c r="S331" s="3"/>
      <c r="T331" s="2"/>
      <c r="AA331" s="6"/>
      <c r="AC331" s="2"/>
      <c r="AI331" s="7"/>
      <c r="AK331" s="2"/>
      <c r="AP331" s="79"/>
      <c r="AQ331" s="8"/>
    </row>
    <row r="332" spans="16:43">
      <c r="P332" s="4"/>
      <c r="R332" s="5"/>
      <c r="S332" s="3"/>
      <c r="T332" s="2"/>
      <c r="AA332" s="6"/>
      <c r="AC332" s="2"/>
      <c r="AI332" s="7"/>
      <c r="AK332" s="2"/>
      <c r="AP332" s="79"/>
      <c r="AQ332" s="8"/>
    </row>
    <row r="333" spans="16:43">
      <c r="P333" s="4"/>
      <c r="R333" s="5"/>
      <c r="S333" s="3"/>
      <c r="T333" s="2"/>
      <c r="AA333" s="6"/>
      <c r="AC333" s="2"/>
      <c r="AI333" s="7"/>
      <c r="AK333" s="2"/>
      <c r="AP333" s="79"/>
      <c r="AQ333" s="8"/>
    </row>
    <row r="334" spans="16:43">
      <c r="P334" s="4"/>
      <c r="R334" s="5"/>
      <c r="S334" s="3"/>
      <c r="T334" s="2"/>
      <c r="AA334" s="6"/>
      <c r="AC334" s="2"/>
      <c r="AI334" s="7"/>
      <c r="AK334" s="2"/>
      <c r="AP334" s="79"/>
      <c r="AQ334" s="8"/>
    </row>
    <row r="335" spans="16:43">
      <c r="P335" s="4"/>
      <c r="R335" s="5"/>
      <c r="S335" s="3"/>
      <c r="T335" s="2"/>
      <c r="AA335" s="6"/>
      <c r="AC335" s="2"/>
      <c r="AI335" s="7"/>
      <c r="AK335" s="2"/>
      <c r="AP335" s="79"/>
      <c r="AQ335" s="8"/>
    </row>
    <row r="336" spans="16:43">
      <c r="P336" s="4"/>
      <c r="R336" s="5"/>
      <c r="S336" s="3"/>
      <c r="T336" s="2"/>
      <c r="AA336" s="6"/>
      <c r="AC336" s="2"/>
      <c r="AI336" s="7"/>
      <c r="AK336" s="2"/>
      <c r="AP336" s="79"/>
      <c r="AQ336" s="8"/>
    </row>
    <row r="337" spans="16:43">
      <c r="P337" s="4"/>
      <c r="R337" s="5"/>
      <c r="S337" s="3"/>
      <c r="T337" s="2"/>
      <c r="AA337" s="6"/>
      <c r="AC337" s="2"/>
      <c r="AI337" s="7"/>
      <c r="AK337" s="2"/>
      <c r="AP337" s="79"/>
      <c r="AQ337" s="8"/>
    </row>
    <row r="338" spans="16:43">
      <c r="P338" s="4"/>
      <c r="R338" s="5"/>
      <c r="S338" s="3"/>
      <c r="T338" s="2"/>
      <c r="AA338" s="6"/>
      <c r="AC338" s="2"/>
      <c r="AI338" s="7"/>
      <c r="AK338" s="2"/>
      <c r="AP338" s="79"/>
      <c r="AQ338" s="8"/>
    </row>
    <row r="339" spans="16:43">
      <c r="P339" s="4"/>
      <c r="R339" s="5"/>
      <c r="S339" s="3"/>
      <c r="T339" s="2"/>
      <c r="AA339" s="6"/>
      <c r="AC339" s="2"/>
      <c r="AI339" s="7"/>
      <c r="AK339" s="2"/>
      <c r="AP339" s="79"/>
      <c r="AQ339" s="8"/>
    </row>
    <row r="340" spans="16:43">
      <c r="P340" s="4"/>
      <c r="R340" s="5"/>
      <c r="S340" s="3"/>
      <c r="T340" s="2"/>
      <c r="AA340" s="6"/>
      <c r="AC340" s="2"/>
      <c r="AI340" s="7"/>
      <c r="AK340" s="2"/>
      <c r="AP340" s="79"/>
      <c r="AQ340" s="8"/>
    </row>
    <row r="341" spans="16:43">
      <c r="P341" s="4"/>
      <c r="R341" s="5"/>
      <c r="S341" s="3"/>
      <c r="T341" s="2"/>
      <c r="AA341" s="6"/>
      <c r="AC341" s="2"/>
      <c r="AI341" s="7"/>
      <c r="AK341" s="2"/>
      <c r="AP341" s="79"/>
      <c r="AQ341" s="8"/>
    </row>
    <row r="342" spans="16:43">
      <c r="P342" s="4"/>
      <c r="R342" s="5"/>
      <c r="S342" s="3"/>
      <c r="T342" s="2"/>
      <c r="AA342" s="6"/>
      <c r="AC342" s="2"/>
      <c r="AI342" s="7"/>
      <c r="AK342" s="2"/>
      <c r="AP342" s="79"/>
      <c r="AQ342" s="8"/>
    </row>
    <row r="343" spans="16:43">
      <c r="P343" s="4"/>
      <c r="R343" s="5"/>
      <c r="S343" s="3"/>
      <c r="T343" s="2"/>
      <c r="AA343" s="6"/>
      <c r="AC343" s="2"/>
      <c r="AI343" s="7"/>
      <c r="AK343" s="2"/>
      <c r="AP343" s="79"/>
      <c r="AQ343" s="8"/>
    </row>
    <row r="344" spans="16:43">
      <c r="P344" s="4"/>
      <c r="R344" s="5"/>
      <c r="S344" s="3"/>
      <c r="T344" s="2"/>
      <c r="AA344" s="6"/>
      <c r="AC344" s="2"/>
      <c r="AI344" s="7"/>
      <c r="AK344" s="2"/>
      <c r="AP344" s="79"/>
      <c r="AQ344" s="8"/>
    </row>
    <row r="345" spans="16:43">
      <c r="P345" s="4"/>
      <c r="R345" s="5"/>
      <c r="S345" s="3"/>
      <c r="T345" s="2"/>
      <c r="AA345" s="6"/>
      <c r="AC345" s="2"/>
      <c r="AI345" s="7"/>
      <c r="AK345" s="2"/>
      <c r="AP345" s="79"/>
      <c r="AQ345" s="8"/>
    </row>
    <row r="346" spans="16:43">
      <c r="P346" s="4"/>
      <c r="R346" s="5"/>
      <c r="S346" s="3"/>
      <c r="T346" s="2"/>
      <c r="AA346" s="6"/>
      <c r="AC346" s="2"/>
      <c r="AI346" s="7"/>
      <c r="AK346" s="2"/>
      <c r="AP346" s="79"/>
      <c r="AQ346" s="8"/>
    </row>
    <row r="347" spans="16:43">
      <c r="P347" s="4"/>
      <c r="R347" s="5"/>
      <c r="S347" s="3"/>
      <c r="T347" s="2"/>
      <c r="AA347" s="6"/>
      <c r="AC347" s="2"/>
      <c r="AI347" s="7"/>
      <c r="AK347" s="2"/>
      <c r="AP347" s="79"/>
      <c r="AQ347" s="8"/>
    </row>
    <row r="348" spans="16:43">
      <c r="P348" s="4"/>
      <c r="R348" s="5"/>
      <c r="S348" s="3"/>
      <c r="T348" s="2"/>
      <c r="AA348" s="6"/>
      <c r="AC348" s="2"/>
      <c r="AI348" s="7"/>
      <c r="AK348" s="2"/>
      <c r="AP348" s="79"/>
      <c r="AQ348" s="8"/>
    </row>
    <row r="349" spans="16:43">
      <c r="P349" s="4"/>
      <c r="R349" s="5"/>
      <c r="S349" s="3"/>
      <c r="T349" s="2"/>
      <c r="AA349" s="6"/>
      <c r="AC349" s="2"/>
      <c r="AI349" s="7"/>
      <c r="AK349" s="2"/>
      <c r="AP349" s="79"/>
      <c r="AQ349" s="8"/>
    </row>
    <row r="350" spans="16:43">
      <c r="P350" s="4"/>
      <c r="R350" s="5"/>
      <c r="S350" s="3"/>
      <c r="T350" s="2"/>
      <c r="AA350" s="6"/>
      <c r="AC350" s="2"/>
      <c r="AI350" s="7"/>
      <c r="AK350" s="2"/>
      <c r="AP350" s="79"/>
      <c r="AQ350" s="8"/>
    </row>
    <row r="351" spans="16:43">
      <c r="P351" s="4"/>
      <c r="R351" s="5"/>
      <c r="S351" s="3"/>
      <c r="T351" s="2"/>
      <c r="AA351" s="6"/>
      <c r="AC351" s="2"/>
      <c r="AI351" s="7"/>
      <c r="AK351" s="2"/>
      <c r="AP351" s="79"/>
      <c r="AQ351" s="8"/>
    </row>
    <row r="352" spans="16:43">
      <c r="P352" s="4"/>
      <c r="R352" s="5"/>
      <c r="S352" s="3"/>
      <c r="T352" s="2"/>
      <c r="AA352" s="6"/>
      <c r="AC352" s="2"/>
      <c r="AI352" s="7"/>
      <c r="AK352" s="2"/>
      <c r="AP352" s="79"/>
      <c r="AQ352" s="8"/>
    </row>
    <row r="353" spans="16:43">
      <c r="P353" s="4"/>
      <c r="R353" s="5"/>
      <c r="S353" s="3"/>
      <c r="T353" s="2"/>
      <c r="AA353" s="6"/>
      <c r="AC353" s="2"/>
      <c r="AI353" s="7"/>
      <c r="AK353" s="2"/>
      <c r="AP353" s="79"/>
      <c r="AQ353" s="8"/>
    </row>
    <row r="354" spans="16:43">
      <c r="P354" s="4"/>
      <c r="R354" s="5"/>
      <c r="S354" s="3"/>
      <c r="T354" s="2"/>
      <c r="AA354" s="6"/>
      <c r="AC354" s="2"/>
      <c r="AI354" s="7"/>
      <c r="AK354" s="2"/>
      <c r="AP354" s="79"/>
      <c r="AQ354" s="8"/>
    </row>
    <row r="355" spans="16:43">
      <c r="P355" s="4"/>
      <c r="R355" s="5"/>
      <c r="S355" s="3"/>
      <c r="T355" s="2"/>
      <c r="AA355" s="6"/>
      <c r="AC355" s="2"/>
      <c r="AI355" s="7"/>
      <c r="AK355" s="2"/>
      <c r="AP355" s="79"/>
      <c r="AQ355" s="8"/>
    </row>
    <row r="356" spans="16:43">
      <c r="P356" s="4"/>
      <c r="R356" s="5"/>
      <c r="S356" s="3"/>
      <c r="T356" s="2"/>
      <c r="AA356" s="6"/>
      <c r="AC356" s="2"/>
      <c r="AI356" s="7"/>
      <c r="AK356" s="2"/>
      <c r="AP356" s="79"/>
      <c r="AQ356" s="8"/>
    </row>
    <row r="357" spans="16:43">
      <c r="P357" s="4"/>
      <c r="R357" s="5"/>
      <c r="S357" s="3"/>
      <c r="T357" s="2"/>
      <c r="AA357" s="6"/>
      <c r="AC357" s="2"/>
      <c r="AI357" s="7"/>
      <c r="AK357" s="2"/>
      <c r="AP357" s="79"/>
      <c r="AQ357" s="8"/>
    </row>
    <row r="358" spans="16:43">
      <c r="P358" s="4"/>
      <c r="R358" s="5"/>
      <c r="S358" s="3"/>
      <c r="T358" s="2"/>
      <c r="AA358" s="6"/>
      <c r="AC358" s="2"/>
      <c r="AI358" s="7"/>
      <c r="AK358" s="2"/>
      <c r="AP358" s="79"/>
      <c r="AQ358" s="8"/>
    </row>
    <row r="359" spans="16:43">
      <c r="P359" s="4"/>
      <c r="R359" s="5"/>
      <c r="S359" s="3"/>
      <c r="T359" s="2"/>
      <c r="AA359" s="6"/>
      <c r="AC359" s="2"/>
      <c r="AI359" s="7"/>
      <c r="AK359" s="2"/>
      <c r="AP359" s="79"/>
      <c r="AQ359" s="8"/>
    </row>
    <row r="360" spans="16:43">
      <c r="P360" s="4"/>
      <c r="R360" s="5"/>
      <c r="S360" s="3"/>
      <c r="T360" s="2"/>
      <c r="AA360" s="6"/>
      <c r="AC360" s="2"/>
      <c r="AI360" s="7"/>
      <c r="AK360" s="2"/>
      <c r="AP360" s="79"/>
      <c r="AQ360" s="8"/>
    </row>
    <row r="361" spans="16:43">
      <c r="P361" s="4"/>
      <c r="R361" s="5"/>
      <c r="S361" s="3"/>
      <c r="T361" s="2"/>
      <c r="AA361" s="6"/>
      <c r="AC361" s="2"/>
      <c r="AI361" s="7"/>
      <c r="AK361" s="2"/>
      <c r="AP361" s="79"/>
      <c r="AQ361" s="8"/>
    </row>
    <row r="362" spans="16:43">
      <c r="P362" s="4"/>
      <c r="R362" s="5"/>
      <c r="S362" s="3"/>
      <c r="T362" s="2"/>
      <c r="AA362" s="6"/>
      <c r="AC362" s="2"/>
      <c r="AI362" s="7"/>
      <c r="AK362" s="2"/>
      <c r="AP362" s="79"/>
      <c r="AQ362" s="8"/>
    </row>
    <row r="363" spans="16:43">
      <c r="P363" s="4"/>
      <c r="R363" s="5"/>
      <c r="S363" s="3"/>
      <c r="T363" s="2"/>
      <c r="AA363" s="6"/>
      <c r="AC363" s="2"/>
      <c r="AI363" s="7"/>
      <c r="AK363" s="2"/>
      <c r="AP363" s="79"/>
      <c r="AQ363" s="8"/>
    </row>
    <row r="364" spans="16:43">
      <c r="P364" s="4"/>
      <c r="R364" s="5"/>
      <c r="S364" s="3"/>
      <c r="T364" s="2"/>
      <c r="AA364" s="6"/>
      <c r="AC364" s="2"/>
      <c r="AI364" s="7"/>
      <c r="AK364" s="2"/>
      <c r="AP364" s="79"/>
      <c r="AQ364" s="8"/>
    </row>
    <row r="365" spans="16:43">
      <c r="P365" s="4"/>
      <c r="R365" s="5"/>
      <c r="S365" s="3"/>
      <c r="T365" s="2"/>
      <c r="AA365" s="6"/>
      <c r="AC365" s="2"/>
      <c r="AI365" s="7"/>
      <c r="AK365" s="2"/>
      <c r="AP365" s="79"/>
      <c r="AQ365" s="8"/>
    </row>
    <row r="366" spans="16:43">
      <c r="P366" s="4"/>
      <c r="R366" s="5"/>
      <c r="S366" s="3"/>
      <c r="T366" s="2"/>
      <c r="AA366" s="6"/>
      <c r="AC366" s="2"/>
      <c r="AI366" s="7"/>
      <c r="AK366" s="2"/>
      <c r="AP366" s="79"/>
      <c r="AQ366" s="8"/>
    </row>
    <row r="367" spans="16:43">
      <c r="P367" s="4"/>
      <c r="R367" s="5"/>
      <c r="S367" s="3"/>
      <c r="T367" s="2"/>
      <c r="AA367" s="6"/>
      <c r="AC367" s="2"/>
      <c r="AI367" s="7"/>
      <c r="AK367" s="2"/>
      <c r="AP367" s="79"/>
      <c r="AQ367" s="8"/>
    </row>
    <row r="368" spans="16:43">
      <c r="P368" s="4"/>
      <c r="R368" s="5"/>
      <c r="S368" s="3"/>
      <c r="T368" s="2"/>
      <c r="AA368" s="6"/>
      <c r="AC368" s="2"/>
      <c r="AI368" s="7"/>
      <c r="AK368" s="2"/>
      <c r="AP368" s="79"/>
      <c r="AQ368" s="8"/>
    </row>
    <row r="369" spans="16:43">
      <c r="P369" s="4"/>
      <c r="R369" s="5"/>
      <c r="S369" s="3"/>
      <c r="T369" s="2"/>
      <c r="AA369" s="6"/>
      <c r="AC369" s="2"/>
      <c r="AI369" s="7"/>
      <c r="AK369" s="2"/>
      <c r="AP369" s="79"/>
      <c r="AQ369" s="8"/>
    </row>
    <row r="370" spans="16:43">
      <c r="P370" s="4"/>
      <c r="R370" s="5"/>
      <c r="S370" s="3"/>
      <c r="T370" s="2"/>
      <c r="AA370" s="6"/>
      <c r="AC370" s="2"/>
      <c r="AI370" s="7"/>
      <c r="AK370" s="2"/>
      <c r="AP370" s="79"/>
      <c r="AQ370" s="8"/>
    </row>
    <row r="371" spans="16:43">
      <c r="P371" s="4"/>
      <c r="R371" s="5"/>
      <c r="S371" s="3"/>
      <c r="T371" s="2"/>
      <c r="AA371" s="6"/>
      <c r="AC371" s="2"/>
      <c r="AI371" s="7"/>
      <c r="AK371" s="2"/>
      <c r="AP371" s="79"/>
      <c r="AQ371" s="8"/>
    </row>
    <row r="372" spans="16:43">
      <c r="P372" s="4"/>
      <c r="R372" s="5"/>
      <c r="S372" s="3"/>
      <c r="T372" s="2"/>
      <c r="AA372" s="6"/>
      <c r="AC372" s="2"/>
      <c r="AI372" s="7"/>
      <c r="AK372" s="2"/>
      <c r="AP372" s="79"/>
      <c r="AQ372" s="8"/>
    </row>
    <row r="373" spans="16:43">
      <c r="P373" s="4"/>
      <c r="R373" s="5"/>
      <c r="S373" s="3"/>
      <c r="T373" s="2"/>
      <c r="AA373" s="6"/>
      <c r="AC373" s="2"/>
      <c r="AI373" s="7"/>
      <c r="AK373" s="2"/>
      <c r="AP373" s="79"/>
      <c r="AQ373" s="8"/>
    </row>
    <row r="374" spans="16:43">
      <c r="P374" s="4"/>
      <c r="R374" s="5"/>
      <c r="S374" s="3"/>
      <c r="T374" s="2"/>
      <c r="AA374" s="6"/>
      <c r="AC374" s="2"/>
      <c r="AI374" s="7"/>
      <c r="AK374" s="2"/>
      <c r="AP374" s="79"/>
      <c r="AQ374" s="8"/>
    </row>
    <row r="375" spans="16:43">
      <c r="P375" s="4"/>
      <c r="R375" s="5"/>
      <c r="S375" s="3"/>
      <c r="T375" s="2"/>
      <c r="AA375" s="6"/>
      <c r="AC375" s="2"/>
      <c r="AI375" s="7"/>
      <c r="AK375" s="2"/>
      <c r="AP375" s="79"/>
      <c r="AQ375" s="8"/>
    </row>
    <row r="376" spans="16:43">
      <c r="P376" s="4"/>
      <c r="R376" s="5"/>
      <c r="S376" s="3"/>
      <c r="T376" s="2"/>
      <c r="AA376" s="6"/>
      <c r="AC376" s="2"/>
      <c r="AI376" s="7"/>
      <c r="AK376" s="2"/>
      <c r="AP376" s="79"/>
      <c r="AQ376" s="8"/>
    </row>
    <row r="377" spans="16:43">
      <c r="P377" s="4"/>
      <c r="R377" s="5"/>
      <c r="S377" s="3"/>
      <c r="T377" s="2"/>
      <c r="AA377" s="6"/>
      <c r="AC377" s="2"/>
      <c r="AI377" s="7"/>
      <c r="AK377" s="2"/>
      <c r="AP377" s="79"/>
      <c r="AQ377" s="8"/>
    </row>
    <row r="378" spans="16:43">
      <c r="P378" s="4"/>
      <c r="R378" s="5"/>
      <c r="S378" s="3"/>
      <c r="T378" s="2"/>
      <c r="AA378" s="6"/>
      <c r="AC378" s="2"/>
      <c r="AI378" s="7"/>
      <c r="AK378" s="2"/>
      <c r="AP378" s="79"/>
      <c r="AQ378" s="8"/>
    </row>
    <row r="379" spans="16:43">
      <c r="P379" s="4"/>
      <c r="R379" s="5"/>
      <c r="S379" s="3"/>
      <c r="T379" s="2"/>
      <c r="AA379" s="6"/>
      <c r="AC379" s="2"/>
      <c r="AI379" s="7"/>
      <c r="AK379" s="2"/>
      <c r="AP379" s="79"/>
      <c r="AQ379" s="8"/>
    </row>
    <row r="380" spans="16:43">
      <c r="P380" s="4"/>
      <c r="R380" s="5"/>
      <c r="S380" s="3"/>
      <c r="T380" s="2"/>
      <c r="AA380" s="6"/>
      <c r="AC380" s="2"/>
      <c r="AI380" s="7"/>
      <c r="AK380" s="2"/>
      <c r="AP380" s="79"/>
      <c r="AQ380" s="8"/>
    </row>
    <row r="381" spans="16:43">
      <c r="P381" s="4"/>
      <c r="R381" s="5"/>
      <c r="S381" s="3"/>
      <c r="T381" s="2"/>
      <c r="AA381" s="6"/>
      <c r="AC381" s="2"/>
      <c r="AI381" s="7"/>
      <c r="AK381" s="2"/>
      <c r="AP381" s="79"/>
      <c r="AQ381" s="8"/>
    </row>
    <row r="382" spans="16:43">
      <c r="P382" s="4"/>
      <c r="R382" s="5"/>
      <c r="S382" s="3"/>
      <c r="T382" s="2"/>
      <c r="AA382" s="6"/>
      <c r="AC382" s="2"/>
      <c r="AI382" s="7"/>
      <c r="AK382" s="2"/>
      <c r="AP382" s="79"/>
      <c r="AQ382" s="8"/>
    </row>
    <row r="383" spans="16:43">
      <c r="P383" s="4"/>
      <c r="R383" s="5"/>
      <c r="S383" s="3"/>
      <c r="T383" s="2"/>
      <c r="AA383" s="6"/>
      <c r="AC383" s="2"/>
      <c r="AI383" s="7"/>
      <c r="AK383" s="2"/>
      <c r="AP383" s="79"/>
      <c r="AQ383" s="8"/>
    </row>
    <row r="384" spans="16:43">
      <c r="P384" s="4"/>
      <c r="R384" s="5"/>
      <c r="S384" s="3"/>
      <c r="T384" s="2"/>
      <c r="AA384" s="6"/>
      <c r="AC384" s="2"/>
      <c r="AI384" s="7"/>
      <c r="AK384" s="2"/>
      <c r="AP384" s="79"/>
      <c r="AQ384" s="8"/>
    </row>
    <row r="385" spans="16:43">
      <c r="P385" s="4"/>
      <c r="R385" s="5"/>
      <c r="S385" s="3"/>
      <c r="T385" s="2"/>
      <c r="AA385" s="6"/>
      <c r="AC385" s="2"/>
      <c r="AI385" s="7"/>
      <c r="AK385" s="2"/>
      <c r="AP385" s="79"/>
      <c r="AQ385" s="8"/>
    </row>
    <row r="386" spans="16:43">
      <c r="P386" s="4"/>
      <c r="R386" s="5"/>
      <c r="S386" s="3"/>
      <c r="T386" s="2"/>
      <c r="AA386" s="6"/>
      <c r="AC386" s="2"/>
      <c r="AI386" s="7"/>
      <c r="AK386" s="2"/>
      <c r="AP386" s="79"/>
      <c r="AQ386" s="8"/>
    </row>
    <row r="387" spans="16:43">
      <c r="P387" s="4"/>
      <c r="R387" s="5"/>
      <c r="S387" s="3"/>
      <c r="T387" s="2"/>
      <c r="AA387" s="6"/>
      <c r="AC387" s="2"/>
      <c r="AI387" s="7"/>
      <c r="AK387" s="2"/>
      <c r="AP387" s="79"/>
      <c r="AQ387" s="8"/>
    </row>
    <row r="388" spans="16:43">
      <c r="P388" s="4"/>
      <c r="R388" s="5"/>
      <c r="S388" s="3"/>
      <c r="T388" s="2"/>
      <c r="AA388" s="6"/>
      <c r="AC388" s="2"/>
      <c r="AI388" s="7"/>
      <c r="AK388" s="2"/>
      <c r="AP388" s="79"/>
      <c r="AQ388" s="8"/>
    </row>
    <row r="389" spans="16:43">
      <c r="P389" s="4"/>
      <c r="R389" s="5"/>
      <c r="S389" s="3"/>
      <c r="T389" s="2"/>
      <c r="AA389" s="6"/>
      <c r="AC389" s="2"/>
      <c r="AI389" s="7"/>
      <c r="AK389" s="2"/>
      <c r="AP389" s="79"/>
      <c r="AQ389" s="8"/>
    </row>
    <row r="390" spans="16:43">
      <c r="P390" s="4"/>
      <c r="R390" s="5"/>
      <c r="S390" s="3"/>
      <c r="T390" s="2"/>
      <c r="AA390" s="6"/>
      <c r="AC390" s="2"/>
      <c r="AI390" s="7"/>
      <c r="AK390" s="2"/>
      <c r="AP390" s="79"/>
      <c r="AQ390" s="8"/>
    </row>
    <row r="391" spans="16:43">
      <c r="P391" s="4"/>
      <c r="R391" s="5"/>
      <c r="S391" s="3"/>
      <c r="T391" s="2"/>
      <c r="AA391" s="6"/>
      <c r="AC391" s="2"/>
      <c r="AI391" s="7"/>
      <c r="AK391" s="2"/>
      <c r="AP391" s="79"/>
      <c r="AQ391" s="8"/>
    </row>
    <row r="392" spans="16:43">
      <c r="P392" s="4"/>
      <c r="R392" s="5"/>
      <c r="S392" s="3"/>
      <c r="T392" s="2"/>
      <c r="AA392" s="6"/>
      <c r="AC392" s="2"/>
      <c r="AI392" s="7"/>
      <c r="AK392" s="2"/>
      <c r="AP392" s="79"/>
      <c r="AQ392" s="8"/>
    </row>
    <row r="393" spans="16:43">
      <c r="P393" s="4"/>
      <c r="R393" s="5"/>
      <c r="S393" s="3"/>
      <c r="T393" s="2"/>
      <c r="AA393" s="6"/>
      <c r="AC393" s="2"/>
      <c r="AI393" s="7"/>
      <c r="AK393" s="2"/>
      <c r="AP393" s="79"/>
      <c r="AQ393" s="8"/>
    </row>
    <row r="394" spans="16:43">
      <c r="P394" s="4"/>
      <c r="R394" s="5"/>
      <c r="S394" s="3"/>
      <c r="T394" s="2"/>
      <c r="AA394" s="6"/>
      <c r="AC394" s="2"/>
      <c r="AI394" s="7"/>
      <c r="AK394" s="2"/>
      <c r="AP394" s="79"/>
      <c r="AQ394" s="8"/>
    </row>
    <row r="395" spans="16:43">
      <c r="P395" s="4"/>
      <c r="R395" s="5"/>
      <c r="S395" s="3"/>
      <c r="T395" s="2"/>
      <c r="AA395" s="6"/>
      <c r="AC395" s="2"/>
      <c r="AI395" s="7"/>
      <c r="AK395" s="2"/>
      <c r="AP395" s="79"/>
      <c r="AQ395" s="8"/>
    </row>
    <row r="396" spans="16:43">
      <c r="P396" s="4"/>
      <c r="R396" s="5"/>
      <c r="S396" s="3"/>
      <c r="T396" s="2"/>
      <c r="AA396" s="6"/>
      <c r="AC396" s="2"/>
      <c r="AI396" s="7"/>
      <c r="AK396" s="2"/>
      <c r="AP396" s="79"/>
      <c r="AQ396" s="8"/>
    </row>
    <row r="397" spans="16:43">
      <c r="P397" s="4"/>
      <c r="R397" s="5"/>
      <c r="S397" s="3"/>
      <c r="T397" s="2"/>
      <c r="AA397" s="6"/>
      <c r="AC397" s="2"/>
      <c r="AI397" s="7"/>
      <c r="AK397" s="2"/>
      <c r="AP397" s="79"/>
      <c r="AQ397" s="8"/>
    </row>
    <row r="398" spans="16:43">
      <c r="P398" s="4"/>
      <c r="R398" s="5"/>
      <c r="S398" s="3"/>
      <c r="T398" s="2"/>
      <c r="AA398" s="6"/>
      <c r="AC398" s="2"/>
      <c r="AI398" s="7"/>
      <c r="AK398" s="2"/>
      <c r="AP398" s="79"/>
      <c r="AQ398" s="8"/>
    </row>
    <row r="399" spans="16:43">
      <c r="P399" s="4"/>
      <c r="R399" s="5"/>
      <c r="S399" s="3"/>
      <c r="T399" s="2"/>
      <c r="AA399" s="6"/>
      <c r="AC399" s="2"/>
      <c r="AI399" s="7"/>
      <c r="AK399" s="2"/>
      <c r="AP399" s="79"/>
      <c r="AQ399" s="8"/>
    </row>
    <row r="400" spans="16:43">
      <c r="P400" s="4"/>
      <c r="R400" s="5"/>
      <c r="S400" s="3"/>
      <c r="T400" s="2"/>
      <c r="AA400" s="6"/>
      <c r="AC400" s="2"/>
      <c r="AI400" s="7"/>
      <c r="AK400" s="2"/>
      <c r="AP400" s="79"/>
      <c r="AQ400" s="8"/>
    </row>
    <row r="401" spans="16:43">
      <c r="P401" s="4"/>
      <c r="R401" s="5"/>
      <c r="S401" s="3"/>
      <c r="T401" s="2"/>
      <c r="AA401" s="6"/>
      <c r="AC401" s="2"/>
      <c r="AI401" s="7"/>
      <c r="AK401" s="2"/>
      <c r="AP401" s="79"/>
      <c r="AQ401" s="8"/>
    </row>
    <row r="402" spans="16:43">
      <c r="P402" s="4"/>
      <c r="R402" s="5"/>
      <c r="S402" s="3"/>
      <c r="T402" s="2"/>
      <c r="AA402" s="6"/>
      <c r="AC402" s="2"/>
      <c r="AI402" s="7"/>
      <c r="AK402" s="2"/>
      <c r="AP402" s="79"/>
      <c r="AQ402" s="8"/>
    </row>
    <row r="403" spans="16:43">
      <c r="P403" s="4"/>
      <c r="R403" s="5"/>
      <c r="S403" s="3"/>
      <c r="T403" s="2"/>
      <c r="AA403" s="6"/>
      <c r="AC403" s="2"/>
      <c r="AI403" s="7"/>
      <c r="AK403" s="2"/>
      <c r="AP403" s="79"/>
      <c r="AQ403" s="8"/>
    </row>
    <row r="404" spans="16:43">
      <c r="P404" s="4"/>
      <c r="R404" s="5"/>
      <c r="S404" s="3"/>
      <c r="T404" s="2"/>
      <c r="AA404" s="6"/>
      <c r="AC404" s="2"/>
      <c r="AI404" s="7"/>
      <c r="AK404" s="2"/>
      <c r="AP404" s="79"/>
      <c r="AQ404" s="8"/>
    </row>
    <row r="405" spans="16:43">
      <c r="P405" s="4"/>
      <c r="R405" s="5"/>
      <c r="S405" s="3"/>
      <c r="T405" s="2"/>
      <c r="AA405" s="6"/>
      <c r="AC405" s="2"/>
      <c r="AI405" s="7"/>
      <c r="AK405" s="2"/>
      <c r="AP405" s="79"/>
      <c r="AQ405" s="8"/>
    </row>
    <row r="406" spans="16:43">
      <c r="P406" s="4"/>
      <c r="R406" s="5"/>
      <c r="S406" s="3"/>
      <c r="T406" s="2"/>
      <c r="AA406" s="6"/>
      <c r="AC406" s="2"/>
      <c r="AI406" s="7"/>
      <c r="AK406" s="2"/>
      <c r="AP406" s="79"/>
      <c r="AQ406" s="8"/>
    </row>
    <row r="407" spans="16:43">
      <c r="P407" s="4"/>
      <c r="R407" s="5"/>
      <c r="S407" s="3"/>
      <c r="T407" s="2"/>
      <c r="AA407" s="6"/>
      <c r="AC407" s="2"/>
      <c r="AI407" s="7"/>
      <c r="AK407" s="2"/>
      <c r="AP407" s="79"/>
      <c r="AQ407" s="8"/>
    </row>
    <row r="408" spans="16:43">
      <c r="P408" s="4"/>
      <c r="R408" s="5"/>
      <c r="S408" s="3"/>
      <c r="T408" s="2"/>
      <c r="AA408" s="6"/>
      <c r="AC408" s="2"/>
      <c r="AI408" s="7"/>
      <c r="AK408" s="2"/>
      <c r="AP408" s="79"/>
      <c r="AQ408" s="8"/>
    </row>
    <row r="409" spans="16:43">
      <c r="P409" s="4"/>
      <c r="R409" s="5"/>
      <c r="S409" s="3"/>
      <c r="T409" s="2"/>
      <c r="AA409" s="6"/>
      <c r="AC409" s="2"/>
      <c r="AI409" s="7"/>
      <c r="AK409" s="2"/>
      <c r="AP409" s="79"/>
      <c r="AQ409" s="8"/>
    </row>
    <row r="410" spans="16:43">
      <c r="P410" s="4"/>
      <c r="R410" s="5"/>
      <c r="S410" s="3"/>
      <c r="T410" s="2"/>
      <c r="AA410" s="6"/>
      <c r="AC410" s="2"/>
      <c r="AI410" s="7"/>
      <c r="AK410" s="2"/>
      <c r="AP410" s="79"/>
      <c r="AQ410" s="8"/>
    </row>
    <row r="411" spans="16:43">
      <c r="P411" s="4"/>
      <c r="R411" s="5"/>
      <c r="S411" s="3"/>
      <c r="T411" s="2"/>
      <c r="AA411" s="6"/>
      <c r="AC411" s="2"/>
      <c r="AI411" s="7"/>
      <c r="AK411" s="2"/>
      <c r="AP411" s="79"/>
      <c r="AQ411" s="8"/>
    </row>
    <row r="412" spans="16:43">
      <c r="P412" s="4"/>
      <c r="R412" s="5"/>
      <c r="S412" s="3"/>
      <c r="T412" s="2"/>
      <c r="AA412" s="6"/>
      <c r="AC412" s="2"/>
      <c r="AI412" s="7"/>
      <c r="AK412" s="2"/>
      <c r="AP412" s="79"/>
      <c r="AQ412" s="8"/>
    </row>
    <row r="413" spans="16:43">
      <c r="P413" s="4"/>
      <c r="R413" s="5"/>
      <c r="S413" s="3"/>
      <c r="T413" s="2"/>
      <c r="AA413" s="6"/>
      <c r="AC413" s="2"/>
      <c r="AI413" s="7"/>
      <c r="AK413" s="2"/>
      <c r="AP413" s="79"/>
      <c r="AQ413" s="8"/>
    </row>
    <row r="414" spans="16:43">
      <c r="P414" s="4"/>
      <c r="R414" s="5"/>
      <c r="S414" s="3"/>
      <c r="T414" s="2"/>
      <c r="AA414" s="6"/>
      <c r="AC414" s="2"/>
      <c r="AI414" s="7"/>
      <c r="AK414" s="2"/>
      <c r="AP414" s="79"/>
      <c r="AQ414" s="8"/>
    </row>
    <row r="415" spans="16:43">
      <c r="P415" s="4"/>
      <c r="R415" s="5"/>
      <c r="S415" s="3"/>
      <c r="T415" s="2"/>
      <c r="AA415" s="6"/>
      <c r="AC415" s="2"/>
      <c r="AI415" s="7"/>
      <c r="AK415" s="2"/>
      <c r="AP415" s="79"/>
      <c r="AQ415" s="8"/>
    </row>
    <row r="416" spans="16:43">
      <c r="P416" s="4"/>
      <c r="R416" s="5"/>
      <c r="S416" s="3"/>
      <c r="T416" s="2"/>
      <c r="AA416" s="6"/>
      <c r="AC416" s="2"/>
      <c r="AI416" s="7"/>
      <c r="AK416" s="2"/>
      <c r="AP416" s="79"/>
      <c r="AQ416" s="8"/>
    </row>
    <row r="417" spans="16:43">
      <c r="P417" s="4"/>
      <c r="R417" s="5"/>
      <c r="S417" s="3"/>
      <c r="T417" s="2"/>
      <c r="AA417" s="6"/>
      <c r="AC417" s="2"/>
      <c r="AI417" s="7"/>
      <c r="AK417" s="2"/>
      <c r="AP417" s="79"/>
      <c r="AQ417" s="8"/>
    </row>
    <row r="418" spans="16:43">
      <c r="P418" s="4"/>
      <c r="R418" s="5"/>
      <c r="S418" s="3"/>
      <c r="T418" s="2"/>
      <c r="AA418" s="6"/>
      <c r="AC418" s="2"/>
      <c r="AI418" s="7"/>
      <c r="AK418" s="2"/>
      <c r="AP418" s="79"/>
      <c r="AQ418" s="8"/>
    </row>
    <row r="419" spans="16:43">
      <c r="P419" s="4"/>
      <c r="R419" s="5"/>
      <c r="S419" s="3"/>
      <c r="T419" s="2"/>
      <c r="AA419" s="6"/>
      <c r="AC419" s="2"/>
      <c r="AI419" s="7"/>
      <c r="AK419" s="2"/>
      <c r="AP419" s="79"/>
      <c r="AQ419" s="8"/>
    </row>
    <row r="420" spans="16:43">
      <c r="P420" s="4"/>
      <c r="R420" s="5"/>
      <c r="S420" s="3"/>
      <c r="T420" s="2"/>
      <c r="AA420" s="6"/>
      <c r="AC420" s="2"/>
      <c r="AI420" s="7"/>
      <c r="AK420" s="2"/>
      <c r="AP420" s="79"/>
      <c r="AQ420" s="8"/>
    </row>
    <row r="421" spans="16:43">
      <c r="P421" s="4"/>
      <c r="R421" s="5"/>
      <c r="S421" s="3"/>
      <c r="T421" s="2"/>
      <c r="AA421" s="6"/>
      <c r="AC421" s="2"/>
      <c r="AI421" s="7"/>
      <c r="AK421" s="2"/>
      <c r="AP421" s="79"/>
      <c r="AQ421" s="8"/>
    </row>
    <row r="422" spans="16:43">
      <c r="P422" s="4"/>
      <c r="R422" s="5"/>
      <c r="S422" s="3"/>
      <c r="T422" s="2"/>
      <c r="AA422" s="6"/>
      <c r="AC422" s="2"/>
      <c r="AI422" s="7"/>
      <c r="AK422" s="2"/>
      <c r="AP422" s="79"/>
      <c r="AQ422" s="8"/>
    </row>
    <row r="423" spans="16:43">
      <c r="P423" s="4"/>
      <c r="R423" s="5"/>
      <c r="S423" s="3"/>
      <c r="T423" s="2"/>
      <c r="AA423" s="6"/>
      <c r="AC423" s="2"/>
      <c r="AI423" s="7"/>
      <c r="AK423" s="2"/>
      <c r="AP423" s="79"/>
      <c r="AQ423" s="8"/>
    </row>
    <row r="424" spans="16:43">
      <c r="P424" s="4"/>
      <c r="R424" s="5"/>
      <c r="S424" s="3"/>
      <c r="T424" s="2"/>
      <c r="AA424" s="6"/>
      <c r="AC424" s="2"/>
      <c r="AI424" s="7"/>
      <c r="AK424" s="2"/>
      <c r="AP424" s="79"/>
      <c r="AQ424" s="8"/>
    </row>
    <row r="425" spans="16:43">
      <c r="P425" s="4"/>
      <c r="R425" s="5"/>
      <c r="S425" s="3"/>
      <c r="T425" s="2"/>
      <c r="AA425" s="6"/>
      <c r="AC425" s="2"/>
      <c r="AI425" s="7"/>
      <c r="AK425" s="2"/>
      <c r="AP425" s="79"/>
      <c r="AQ425" s="8"/>
    </row>
    <row r="426" spans="16:43">
      <c r="P426" s="4"/>
      <c r="R426" s="5"/>
      <c r="S426" s="3"/>
      <c r="T426" s="2"/>
      <c r="AA426" s="6"/>
      <c r="AC426" s="2"/>
      <c r="AI426" s="7"/>
      <c r="AK426" s="2"/>
      <c r="AP426" s="79"/>
      <c r="AQ426" s="8"/>
    </row>
    <row r="427" spans="16:43">
      <c r="P427" s="4"/>
      <c r="R427" s="5"/>
      <c r="S427" s="3"/>
      <c r="T427" s="2"/>
      <c r="AA427" s="6"/>
      <c r="AC427" s="2"/>
      <c r="AI427" s="7"/>
      <c r="AK427" s="2"/>
      <c r="AP427" s="79"/>
      <c r="AQ427" s="8"/>
    </row>
    <row r="428" spans="16:43">
      <c r="P428" s="4"/>
      <c r="R428" s="5"/>
      <c r="S428" s="3"/>
      <c r="T428" s="2"/>
      <c r="AA428" s="6"/>
      <c r="AC428" s="2"/>
      <c r="AI428" s="7"/>
      <c r="AK428" s="2"/>
      <c r="AP428" s="79"/>
      <c r="AQ428" s="8"/>
    </row>
    <row r="429" spans="16:43">
      <c r="P429" s="4"/>
      <c r="R429" s="5"/>
      <c r="S429" s="3"/>
      <c r="T429" s="2"/>
      <c r="AA429" s="6"/>
      <c r="AC429" s="2"/>
      <c r="AI429" s="7"/>
      <c r="AK429" s="2"/>
      <c r="AP429" s="79"/>
      <c r="AQ429" s="8"/>
    </row>
    <row r="430" spans="16:43">
      <c r="P430" s="4"/>
      <c r="R430" s="5"/>
      <c r="S430" s="3"/>
      <c r="T430" s="2"/>
      <c r="AA430" s="6"/>
      <c r="AC430" s="2"/>
      <c r="AI430" s="7"/>
      <c r="AK430" s="2"/>
      <c r="AP430" s="79"/>
      <c r="AQ430" s="8"/>
    </row>
    <row r="431" spans="16:43">
      <c r="P431" s="4"/>
      <c r="R431" s="5"/>
      <c r="S431" s="3"/>
      <c r="T431" s="2"/>
      <c r="AA431" s="6"/>
      <c r="AC431" s="2"/>
      <c r="AI431" s="7"/>
      <c r="AK431" s="2"/>
      <c r="AP431" s="79"/>
      <c r="AQ431" s="8"/>
    </row>
    <row r="432" spans="16:43">
      <c r="P432" s="4"/>
      <c r="R432" s="5"/>
      <c r="S432" s="3"/>
      <c r="T432" s="2"/>
      <c r="AA432" s="6"/>
      <c r="AC432" s="2"/>
      <c r="AI432" s="7"/>
      <c r="AK432" s="2"/>
      <c r="AP432" s="79"/>
      <c r="AQ432" s="8"/>
    </row>
    <row r="433" spans="16:43">
      <c r="P433" s="4"/>
      <c r="R433" s="5"/>
      <c r="S433" s="3"/>
      <c r="T433" s="2"/>
      <c r="AA433" s="6"/>
      <c r="AC433" s="2"/>
      <c r="AI433" s="7"/>
      <c r="AK433" s="2"/>
      <c r="AP433" s="79"/>
      <c r="AQ433" s="8"/>
    </row>
    <row r="434" spans="16:43">
      <c r="P434" s="4"/>
      <c r="R434" s="5"/>
      <c r="S434" s="3"/>
      <c r="T434" s="2"/>
      <c r="AA434" s="6"/>
      <c r="AC434" s="2"/>
      <c r="AI434" s="7"/>
      <c r="AK434" s="2"/>
      <c r="AP434" s="79"/>
      <c r="AQ434" s="8"/>
    </row>
    <row r="435" spans="16:43">
      <c r="P435" s="4"/>
      <c r="R435" s="5"/>
      <c r="S435" s="3"/>
      <c r="T435" s="2"/>
      <c r="AA435" s="6"/>
      <c r="AC435" s="2"/>
      <c r="AI435" s="7"/>
      <c r="AK435" s="2"/>
      <c r="AP435" s="79"/>
      <c r="AQ435" s="8"/>
    </row>
    <row r="436" spans="16:43">
      <c r="P436" s="4"/>
      <c r="R436" s="5"/>
      <c r="S436" s="3"/>
      <c r="T436" s="2"/>
      <c r="AA436" s="6"/>
      <c r="AC436" s="2"/>
      <c r="AI436" s="7"/>
      <c r="AK436" s="2"/>
      <c r="AP436" s="79"/>
      <c r="AQ436" s="8"/>
    </row>
    <row r="437" spans="16:43">
      <c r="P437" s="4"/>
      <c r="R437" s="5"/>
      <c r="S437" s="3"/>
      <c r="T437" s="2"/>
      <c r="AA437" s="6"/>
      <c r="AC437" s="2"/>
      <c r="AI437" s="7"/>
      <c r="AK437" s="2"/>
      <c r="AP437" s="79"/>
      <c r="AQ437" s="8"/>
    </row>
    <row r="438" spans="16:43">
      <c r="P438" s="4"/>
      <c r="R438" s="5"/>
      <c r="S438" s="3"/>
      <c r="T438" s="2"/>
      <c r="AA438" s="6"/>
      <c r="AC438" s="2"/>
      <c r="AI438" s="7"/>
      <c r="AK438" s="2"/>
      <c r="AP438" s="79"/>
      <c r="AQ438" s="8"/>
    </row>
    <row r="439" spans="16:43">
      <c r="P439" s="4"/>
      <c r="R439" s="5"/>
      <c r="S439" s="3"/>
      <c r="T439" s="2"/>
      <c r="AA439" s="6"/>
      <c r="AC439" s="2"/>
      <c r="AI439" s="7"/>
      <c r="AK439" s="2"/>
      <c r="AP439" s="79"/>
      <c r="AQ439" s="8"/>
    </row>
    <row r="440" spans="16:43">
      <c r="P440" s="4"/>
      <c r="R440" s="5"/>
      <c r="S440" s="3"/>
      <c r="T440" s="2"/>
      <c r="AA440" s="6"/>
      <c r="AC440" s="2"/>
      <c r="AI440" s="7"/>
      <c r="AK440" s="2"/>
      <c r="AP440" s="79"/>
      <c r="AQ440" s="8"/>
    </row>
    <row r="441" spans="16:43">
      <c r="P441" s="4"/>
      <c r="R441" s="5"/>
      <c r="S441" s="3"/>
      <c r="T441" s="2"/>
      <c r="AA441" s="6"/>
      <c r="AC441" s="2"/>
      <c r="AI441" s="7"/>
      <c r="AK441" s="2"/>
      <c r="AP441" s="79"/>
      <c r="AQ441" s="8"/>
    </row>
    <row r="442" spans="16:43">
      <c r="P442" s="4"/>
      <c r="R442" s="5"/>
      <c r="S442" s="3"/>
      <c r="T442" s="2"/>
      <c r="AA442" s="6"/>
      <c r="AC442" s="2"/>
      <c r="AI442" s="7"/>
      <c r="AK442" s="2"/>
      <c r="AP442" s="79"/>
      <c r="AQ442" s="8"/>
    </row>
    <row r="443" spans="16:43">
      <c r="P443" s="4"/>
      <c r="R443" s="5"/>
      <c r="S443" s="3"/>
      <c r="T443" s="2"/>
      <c r="AA443" s="6"/>
      <c r="AC443" s="2"/>
      <c r="AI443" s="7"/>
      <c r="AK443" s="2"/>
      <c r="AP443" s="79"/>
      <c r="AQ443" s="8"/>
    </row>
    <row r="444" spans="16:43">
      <c r="P444" s="4"/>
      <c r="R444" s="5"/>
      <c r="S444" s="3"/>
      <c r="T444" s="2"/>
      <c r="AA444" s="6"/>
      <c r="AC444" s="2"/>
      <c r="AI444" s="7"/>
      <c r="AK444" s="2"/>
      <c r="AP444" s="79"/>
      <c r="AQ444" s="8"/>
    </row>
    <row r="445" spans="16:43">
      <c r="P445" s="4"/>
      <c r="R445" s="5"/>
      <c r="S445" s="3"/>
      <c r="T445" s="2"/>
      <c r="AA445" s="6"/>
      <c r="AC445" s="2"/>
      <c r="AI445" s="7"/>
      <c r="AK445" s="2"/>
      <c r="AP445" s="79"/>
      <c r="AQ445" s="8"/>
    </row>
    <row r="446" spans="16:43">
      <c r="P446" s="4"/>
      <c r="R446" s="5"/>
      <c r="S446" s="3"/>
      <c r="T446" s="2"/>
      <c r="AA446" s="6"/>
      <c r="AC446" s="2"/>
      <c r="AI446" s="7"/>
      <c r="AK446" s="2"/>
      <c r="AP446" s="79"/>
      <c r="AQ446" s="8"/>
    </row>
    <row r="447" spans="16:43">
      <c r="P447" s="4"/>
      <c r="R447" s="5"/>
      <c r="S447" s="3"/>
      <c r="T447" s="2"/>
      <c r="AA447" s="6"/>
      <c r="AC447" s="2"/>
      <c r="AI447" s="7"/>
      <c r="AK447" s="2"/>
      <c r="AP447" s="79"/>
      <c r="AQ447" s="8"/>
    </row>
    <row r="448" spans="16:43">
      <c r="P448" s="4"/>
      <c r="R448" s="5"/>
      <c r="S448" s="3"/>
      <c r="T448" s="2"/>
      <c r="AA448" s="6"/>
      <c r="AC448" s="2"/>
      <c r="AI448" s="7"/>
      <c r="AK448" s="2"/>
      <c r="AP448" s="79"/>
      <c r="AQ448" s="8"/>
    </row>
    <row r="449" spans="16:43">
      <c r="P449" s="4"/>
      <c r="R449" s="5"/>
      <c r="S449" s="3"/>
      <c r="T449" s="2"/>
      <c r="AA449" s="6"/>
      <c r="AC449" s="2"/>
      <c r="AI449" s="7"/>
      <c r="AK449" s="2"/>
      <c r="AP449" s="79"/>
      <c r="AQ449" s="8"/>
    </row>
    <row r="450" spans="16:43">
      <c r="P450" s="4"/>
      <c r="R450" s="5"/>
      <c r="S450" s="3"/>
      <c r="T450" s="2"/>
      <c r="AA450" s="6"/>
      <c r="AC450" s="2"/>
      <c r="AI450" s="7"/>
      <c r="AK450" s="2"/>
      <c r="AP450" s="79"/>
      <c r="AQ450" s="8"/>
    </row>
    <row r="451" spans="16:43">
      <c r="P451" s="4"/>
      <c r="R451" s="5"/>
      <c r="S451" s="3"/>
      <c r="T451" s="2"/>
      <c r="AA451" s="6"/>
      <c r="AC451" s="2"/>
      <c r="AI451" s="7"/>
      <c r="AK451" s="2"/>
      <c r="AP451" s="79"/>
      <c r="AQ451" s="8"/>
    </row>
    <row r="452" spans="16:43">
      <c r="P452" s="4"/>
      <c r="R452" s="5"/>
      <c r="S452" s="3"/>
      <c r="T452" s="2"/>
      <c r="AA452" s="6"/>
      <c r="AC452" s="2"/>
      <c r="AI452" s="7"/>
      <c r="AK452" s="2"/>
      <c r="AP452" s="79"/>
      <c r="AQ452" s="8"/>
    </row>
    <row r="453" spans="16:43">
      <c r="P453" s="4"/>
      <c r="R453" s="5"/>
      <c r="S453" s="3"/>
      <c r="T453" s="2"/>
      <c r="AA453" s="6"/>
      <c r="AC453" s="2"/>
      <c r="AI453" s="7"/>
      <c r="AK453" s="2"/>
      <c r="AP453" s="79"/>
      <c r="AQ453" s="8"/>
    </row>
    <row r="454" spans="16:43">
      <c r="P454" s="4"/>
      <c r="R454" s="5"/>
      <c r="S454" s="3"/>
      <c r="T454" s="2"/>
      <c r="AA454" s="6"/>
      <c r="AC454" s="2"/>
      <c r="AI454" s="7"/>
      <c r="AK454" s="2"/>
      <c r="AP454" s="79"/>
      <c r="AQ454" s="8"/>
    </row>
    <row r="455" spans="16:43">
      <c r="P455" s="4"/>
      <c r="R455" s="5"/>
      <c r="S455" s="3"/>
      <c r="T455" s="2"/>
      <c r="AA455" s="6"/>
      <c r="AC455" s="2"/>
      <c r="AI455" s="7"/>
      <c r="AK455" s="2"/>
      <c r="AP455" s="79"/>
      <c r="AQ455" s="8"/>
    </row>
    <row r="456" spans="16:43">
      <c r="P456" s="4"/>
      <c r="R456" s="5"/>
      <c r="S456" s="3"/>
      <c r="T456" s="2"/>
      <c r="AA456" s="6"/>
      <c r="AC456" s="2"/>
      <c r="AI456" s="7"/>
      <c r="AK456" s="2"/>
      <c r="AP456" s="79"/>
      <c r="AQ456" s="8"/>
    </row>
    <row r="457" spans="16:43">
      <c r="P457" s="4"/>
      <c r="R457" s="5"/>
      <c r="S457" s="3"/>
      <c r="T457" s="2"/>
      <c r="AA457" s="6"/>
      <c r="AC457" s="2"/>
      <c r="AI457" s="7"/>
      <c r="AK457" s="2"/>
      <c r="AP457" s="79"/>
      <c r="AQ457" s="8"/>
    </row>
    <row r="458" spans="16:43">
      <c r="P458" s="4"/>
      <c r="R458" s="5"/>
      <c r="S458" s="3"/>
      <c r="T458" s="2"/>
      <c r="AA458" s="6"/>
      <c r="AC458" s="2"/>
      <c r="AI458" s="7"/>
      <c r="AK458" s="2"/>
      <c r="AP458" s="79"/>
      <c r="AQ458" s="8"/>
    </row>
    <row r="459" spans="16:43">
      <c r="P459" s="4"/>
      <c r="R459" s="5"/>
      <c r="S459" s="3"/>
      <c r="T459" s="2"/>
      <c r="AA459" s="6"/>
      <c r="AC459" s="2"/>
      <c r="AI459" s="7"/>
      <c r="AK459" s="2"/>
      <c r="AP459" s="79"/>
      <c r="AQ459" s="8"/>
    </row>
    <row r="460" spans="16:43">
      <c r="P460" s="4"/>
      <c r="R460" s="5"/>
      <c r="S460" s="3"/>
      <c r="T460" s="2"/>
      <c r="AA460" s="6"/>
      <c r="AC460" s="2"/>
      <c r="AI460" s="7"/>
      <c r="AK460" s="2"/>
      <c r="AP460" s="79"/>
      <c r="AQ460" s="8"/>
    </row>
    <row r="461" spans="16:43">
      <c r="P461" s="4"/>
      <c r="R461" s="5"/>
      <c r="S461" s="3"/>
      <c r="T461" s="2"/>
      <c r="AA461" s="6"/>
      <c r="AC461" s="2"/>
      <c r="AI461" s="7"/>
      <c r="AK461" s="2"/>
      <c r="AP461" s="79"/>
      <c r="AQ461" s="8"/>
    </row>
    <row r="462" spans="16:43">
      <c r="P462" s="4"/>
      <c r="R462" s="5"/>
      <c r="S462" s="3"/>
      <c r="T462" s="2"/>
      <c r="AA462" s="6"/>
      <c r="AC462" s="2"/>
      <c r="AI462" s="7"/>
      <c r="AK462" s="2"/>
      <c r="AP462" s="79"/>
      <c r="AQ462" s="8"/>
    </row>
    <row r="463" spans="16:43">
      <c r="P463" s="4"/>
      <c r="R463" s="5"/>
      <c r="S463" s="3"/>
      <c r="T463" s="2"/>
      <c r="AA463" s="6"/>
      <c r="AC463" s="2"/>
      <c r="AI463" s="7"/>
      <c r="AK463" s="2"/>
      <c r="AP463" s="79"/>
      <c r="AQ463" s="8"/>
    </row>
    <row r="464" spans="16:43">
      <c r="P464" s="4"/>
      <c r="R464" s="5"/>
      <c r="S464" s="3"/>
      <c r="T464" s="2"/>
      <c r="AA464" s="6"/>
      <c r="AC464" s="2"/>
      <c r="AI464" s="7"/>
      <c r="AK464" s="2"/>
      <c r="AP464" s="79"/>
      <c r="AQ464" s="8"/>
    </row>
    <row r="465" spans="16:43">
      <c r="P465" s="4"/>
      <c r="R465" s="5"/>
      <c r="S465" s="3"/>
      <c r="T465" s="2"/>
      <c r="AA465" s="6"/>
      <c r="AC465" s="2"/>
      <c r="AI465" s="7"/>
      <c r="AK465" s="2"/>
      <c r="AP465" s="79"/>
      <c r="AQ465" s="8"/>
    </row>
    <row r="466" spans="16:43">
      <c r="P466" s="4"/>
      <c r="R466" s="5"/>
      <c r="S466" s="3"/>
      <c r="T466" s="2"/>
      <c r="AA466" s="6"/>
      <c r="AC466" s="2"/>
      <c r="AI466" s="7"/>
      <c r="AK466" s="2"/>
      <c r="AP466" s="79"/>
      <c r="AQ466" s="8"/>
    </row>
    <row r="467" spans="16:43">
      <c r="P467" s="4"/>
      <c r="R467" s="5"/>
      <c r="S467" s="3"/>
      <c r="T467" s="2"/>
      <c r="AA467" s="6"/>
      <c r="AC467" s="2"/>
      <c r="AI467" s="7"/>
      <c r="AK467" s="2"/>
      <c r="AP467" s="79"/>
      <c r="AQ467" s="8"/>
    </row>
    <row r="468" spans="16:43">
      <c r="P468" s="4"/>
      <c r="R468" s="5"/>
      <c r="S468" s="3"/>
      <c r="T468" s="2"/>
      <c r="AA468" s="6"/>
      <c r="AC468" s="2"/>
      <c r="AI468" s="7"/>
      <c r="AK468" s="2"/>
      <c r="AP468" s="79"/>
      <c r="AQ468" s="8"/>
    </row>
    <row r="469" spans="16:43">
      <c r="P469" s="4"/>
      <c r="R469" s="5"/>
      <c r="S469" s="3"/>
      <c r="T469" s="2"/>
      <c r="AA469" s="6"/>
      <c r="AC469" s="2"/>
      <c r="AI469" s="7"/>
      <c r="AK469" s="2"/>
      <c r="AP469" s="79"/>
      <c r="AQ469" s="8"/>
    </row>
    <row r="470" spans="16:43">
      <c r="P470" s="4"/>
      <c r="R470" s="5"/>
      <c r="S470" s="3"/>
      <c r="T470" s="2"/>
      <c r="AA470" s="6"/>
      <c r="AC470" s="2"/>
      <c r="AI470" s="7"/>
      <c r="AK470" s="2"/>
      <c r="AP470" s="79"/>
      <c r="AQ470" s="8"/>
    </row>
    <row r="471" spans="16:43">
      <c r="P471" s="4"/>
      <c r="R471" s="5"/>
      <c r="S471" s="3"/>
      <c r="T471" s="2"/>
      <c r="AA471" s="6"/>
      <c r="AC471" s="2"/>
      <c r="AI471" s="7"/>
      <c r="AK471" s="2"/>
      <c r="AP471" s="79"/>
      <c r="AQ471" s="8"/>
    </row>
    <row r="472" spans="16:43">
      <c r="P472" s="4"/>
      <c r="R472" s="5"/>
      <c r="S472" s="3"/>
      <c r="T472" s="2"/>
      <c r="AA472" s="6"/>
      <c r="AC472" s="2"/>
      <c r="AI472" s="7"/>
      <c r="AK472" s="2"/>
      <c r="AP472" s="79"/>
      <c r="AQ472" s="8"/>
    </row>
    <row r="473" spans="16:43">
      <c r="P473" s="4"/>
      <c r="R473" s="5"/>
      <c r="S473" s="3"/>
      <c r="T473" s="2"/>
      <c r="AA473" s="6"/>
      <c r="AC473" s="2"/>
      <c r="AI473" s="7"/>
      <c r="AK473" s="2"/>
      <c r="AP473" s="79"/>
      <c r="AQ473" s="8"/>
    </row>
    <row r="474" spans="16:43">
      <c r="P474" s="4"/>
      <c r="R474" s="5"/>
      <c r="S474" s="3"/>
      <c r="T474" s="2"/>
      <c r="AA474" s="6"/>
      <c r="AC474" s="2"/>
      <c r="AI474" s="7"/>
      <c r="AK474" s="2"/>
      <c r="AP474" s="79"/>
      <c r="AQ474" s="8"/>
    </row>
    <row r="475" spans="16:43">
      <c r="P475" s="4"/>
      <c r="R475" s="5"/>
      <c r="S475" s="3"/>
      <c r="T475" s="2"/>
      <c r="AA475" s="6"/>
      <c r="AC475" s="2"/>
      <c r="AI475" s="7"/>
      <c r="AK475" s="2"/>
      <c r="AP475" s="79"/>
      <c r="AQ475" s="8"/>
    </row>
    <row r="476" spans="16:43">
      <c r="P476" s="4"/>
      <c r="R476" s="5"/>
      <c r="S476" s="3"/>
      <c r="T476" s="2"/>
      <c r="AA476" s="6"/>
      <c r="AC476" s="2"/>
      <c r="AI476" s="7"/>
      <c r="AK476" s="2"/>
      <c r="AP476" s="79"/>
      <c r="AQ476" s="8"/>
    </row>
    <row r="477" spans="16:43">
      <c r="P477" s="4"/>
      <c r="R477" s="5"/>
      <c r="S477" s="3"/>
      <c r="T477" s="2"/>
      <c r="AA477" s="6"/>
      <c r="AC477" s="2"/>
      <c r="AI477" s="7"/>
      <c r="AK477" s="2"/>
      <c r="AP477" s="79"/>
      <c r="AQ477" s="8"/>
    </row>
    <row r="478" spans="16:43">
      <c r="P478" s="4"/>
      <c r="R478" s="5"/>
      <c r="S478" s="3"/>
      <c r="T478" s="2"/>
      <c r="AA478" s="6"/>
      <c r="AC478" s="2"/>
      <c r="AI478" s="7"/>
      <c r="AK478" s="2"/>
      <c r="AP478" s="79"/>
      <c r="AQ478" s="8"/>
    </row>
    <row r="479" spans="16:43">
      <c r="P479" s="4"/>
      <c r="R479" s="5"/>
      <c r="S479" s="3"/>
      <c r="T479" s="2"/>
      <c r="AA479" s="6"/>
      <c r="AC479" s="2"/>
      <c r="AI479" s="7"/>
      <c r="AK479" s="2"/>
      <c r="AP479" s="79"/>
      <c r="AQ479" s="8"/>
    </row>
    <row r="480" spans="16:43">
      <c r="P480" s="4"/>
      <c r="R480" s="5"/>
      <c r="S480" s="3"/>
      <c r="T480" s="2"/>
      <c r="AA480" s="6"/>
      <c r="AC480" s="2"/>
      <c r="AI480" s="7"/>
      <c r="AK480" s="2"/>
      <c r="AP480" s="79"/>
      <c r="AQ480" s="8"/>
    </row>
    <row r="481" spans="16:43">
      <c r="P481" s="4"/>
      <c r="R481" s="5"/>
      <c r="S481" s="3"/>
      <c r="T481" s="2"/>
      <c r="AA481" s="6"/>
      <c r="AC481" s="2"/>
      <c r="AI481" s="7"/>
      <c r="AK481" s="2"/>
      <c r="AP481" s="79"/>
      <c r="AQ481" s="8"/>
    </row>
    <row r="482" spans="16:43">
      <c r="P482" s="4"/>
      <c r="R482" s="5"/>
      <c r="S482" s="3"/>
      <c r="T482" s="2"/>
      <c r="AA482" s="6"/>
      <c r="AC482" s="2"/>
      <c r="AI482" s="7"/>
      <c r="AK482" s="2"/>
      <c r="AP482" s="79"/>
      <c r="AQ482" s="8"/>
    </row>
    <row r="483" spans="16:43">
      <c r="P483" s="4"/>
      <c r="R483" s="5"/>
      <c r="S483" s="3"/>
      <c r="T483" s="2"/>
      <c r="AA483" s="6"/>
      <c r="AC483" s="2"/>
      <c r="AI483" s="7"/>
      <c r="AK483" s="2"/>
      <c r="AP483" s="79"/>
      <c r="AQ483" s="8"/>
    </row>
    <row r="484" spans="16:43">
      <c r="P484" s="4"/>
      <c r="R484" s="5"/>
      <c r="S484" s="3"/>
      <c r="T484" s="2"/>
      <c r="AA484" s="6"/>
      <c r="AC484" s="2"/>
      <c r="AI484" s="7"/>
      <c r="AK484" s="2"/>
      <c r="AP484" s="79"/>
      <c r="AQ484" s="8"/>
    </row>
    <row r="485" spans="16:43">
      <c r="P485" s="4"/>
      <c r="R485" s="5"/>
      <c r="S485" s="3"/>
      <c r="T485" s="2"/>
      <c r="AA485" s="6"/>
      <c r="AC485" s="2"/>
      <c r="AI485" s="7"/>
      <c r="AK485" s="2"/>
      <c r="AP485" s="79"/>
      <c r="AQ485" s="8"/>
    </row>
    <row r="486" spans="16:43">
      <c r="P486" s="4"/>
      <c r="R486" s="5"/>
      <c r="S486" s="3"/>
      <c r="T486" s="2"/>
      <c r="AA486" s="6"/>
      <c r="AC486" s="2"/>
      <c r="AI486" s="7"/>
      <c r="AK486" s="2"/>
      <c r="AP486" s="79"/>
      <c r="AQ486" s="8"/>
    </row>
    <row r="487" spans="16:43">
      <c r="P487" s="4"/>
      <c r="R487" s="5"/>
      <c r="S487" s="3"/>
      <c r="T487" s="2"/>
      <c r="AA487" s="6"/>
      <c r="AC487" s="2"/>
      <c r="AI487" s="7"/>
      <c r="AK487" s="2"/>
      <c r="AP487" s="79"/>
      <c r="AQ487" s="8"/>
    </row>
    <row r="488" spans="16:43">
      <c r="P488" s="4"/>
      <c r="R488" s="5"/>
      <c r="S488" s="3"/>
      <c r="T488" s="2"/>
      <c r="AA488" s="6"/>
      <c r="AC488" s="2"/>
      <c r="AI488" s="7"/>
      <c r="AK488" s="2"/>
      <c r="AP488" s="79"/>
      <c r="AQ488" s="8"/>
    </row>
    <row r="489" spans="16:43">
      <c r="P489" s="4"/>
      <c r="R489" s="5"/>
      <c r="S489" s="3"/>
      <c r="T489" s="2"/>
      <c r="AA489" s="6"/>
      <c r="AC489" s="2"/>
      <c r="AI489" s="7"/>
      <c r="AK489" s="2"/>
      <c r="AP489" s="79"/>
      <c r="AQ489" s="8"/>
    </row>
    <row r="490" spans="16:43">
      <c r="P490" s="4"/>
      <c r="R490" s="5"/>
      <c r="S490" s="3"/>
      <c r="T490" s="2"/>
      <c r="AA490" s="6"/>
      <c r="AC490" s="2"/>
      <c r="AI490" s="7"/>
      <c r="AK490" s="2"/>
      <c r="AP490" s="79"/>
      <c r="AQ490" s="8"/>
    </row>
    <row r="491" spans="16:43">
      <c r="P491" s="4"/>
      <c r="R491" s="5"/>
      <c r="S491" s="3"/>
      <c r="T491" s="2"/>
      <c r="AA491" s="6"/>
      <c r="AC491" s="2"/>
      <c r="AI491" s="7"/>
      <c r="AK491" s="2"/>
      <c r="AP491" s="79"/>
      <c r="AQ491" s="8"/>
    </row>
    <row r="492" spans="16:43">
      <c r="P492" s="4"/>
      <c r="R492" s="5"/>
      <c r="S492" s="3"/>
      <c r="T492" s="2"/>
      <c r="AA492" s="6"/>
      <c r="AC492" s="2"/>
      <c r="AI492" s="7"/>
      <c r="AK492" s="2"/>
      <c r="AP492" s="79"/>
      <c r="AQ492" s="8"/>
    </row>
    <row r="493" spans="16:43">
      <c r="P493" s="4"/>
      <c r="R493" s="5"/>
      <c r="S493" s="3"/>
      <c r="T493" s="2"/>
      <c r="AA493" s="6"/>
      <c r="AC493" s="2"/>
      <c r="AI493" s="7"/>
      <c r="AK493" s="2"/>
      <c r="AP493" s="79"/>
      <c r="AQ493" s="8"/>
    </row>
    <row r="494" spans="16:43">
      <c r="P494" s="4"/>
      <c r="R494" s="5"/>
      <c r="S494" s="3"/>
      <c r="T494" s="2"/>
      <c r="AA494" s="6"/>
      <c r="AC494" s="2"/>
      <c r="AI494" s="7"/>
      <c r="AK494" s="2"/>
      <c r="AP494" s="79"/>
      <c r="AQ494" s="8"/>
    </row>
    <row r="495" spans="16:43">
      <c r="P495" s="4"/>
      <c r="R495" s="5"/>
      <c r="S495" s="3"/>
      <c r="T495" s="2"/>
      <c r="AA495" s="6"/>
      <c r="AC495" s="2"/>
      <c r="AI495" s="7"/>
      <c r="AK495" s="2"/>
      <c r="AP495" s="79"/>
      <c r="AQ495" s="8"/>
    </row>
    <row r="496" spans="16:43">
      <c r="P496" s="4"/>
      <c r="R496" s="5"/>
      <c r="S496" s="3"/>
      <c r="T496" s="2"/>
      <c r="AA496" s="6"/>
      <c r="AC496" s="2"/>
      <c r="AI496" s="7"/>
      <c r="AK496" s="2"/>
      <c r="AP496" s="79"/>
      <c r="AQ496" s="8"/>
    </row>
    <row r="497" spans="16:43">
      <c r="P497" s="4"/>
      <c r="R497" s="5"/>
      <c r="S497" s="3"/>
      <c r="T497" s="2"/>
      <c r="AA497" s="6"/>
      <c r="AC497" s="2"/>
      <c r="AI497" s="7"/>
      <c r="AK497" s="2"/>
      <c r="AP497" s="79"/>
      <c r="AQ497" s="8"/>
    </row>
    <row r="498" spans="16:43">
      <c r="P498" s="4"/>
      <c r="R498" s="5"/>
      <c r="S498" s="3"/>
      <c r="T498" s="2"/>
      <c r="AA498" s="6"/>
      <c r="AC498" s="2"/>
      <c r="AI498" s="7"/>
      <c r="AK498" s="2"/>
      <c r="AP498" s="79"/>
      <c r="AQ498" s="8"/>
    </row>
    <row r="499" spans="16:43">
      <c r="P499" s="4"/>
      <c r="R499" s="5"/>
      <c r="S499" s="3"/>
      <c r="T499" s="2"/>
      <c r="AA499" s="6"/>
      <c r="AC499" s="2"/>
      <c r="AI499" s="7"/>
      <c r="AK499" s="2"/>
      <c r="AP499" s="79"/>
      <c r="AQ499" s="8"/>
    </row>
    <row r="500" spans="16:43">
      <c r="P500" s="4"/>
      <c r="R500" s="5"/>
      <c r="S500" s="3"/>
      <c r="T500" s="2"/>
      <c r="AA500" s="6"/>
      <c r="AC500" s="2"/>
      <c r="AI500" s="7"/>
      <c r="AK500" s="2"/>
      <c r="AP500" s="79"/>
      <c r="AQ500" s="8"/>
    </row>
    <row r="501" spans="16:43">
      <c r="P501" s="4"/>
      <c r="R501" s="5"/>
      <c r="S501" s="3"/>
      <c r="T501" s="2"/>
      <c r="AA501" s="6"/>
      <c r="AC501" s="2"/>
      <c r="AI501" s="7"/>
      <c r="AK501" s="2"/>
      <c r="AP501" s="79"/>
      <c r="AQ501" s="8"/>
    </row>
    <row r="502" spans="16:43">
      <c r="P502" s="4"/>
      <c r="R502" s="5"/>
      <c r="S502" s="3"/>
      <c r="T502" s="2"/>
      <c r="AA502" s="6"/>
      <c r="AC502" s="2"/>
      <c r="AI502" s="7"/>
      <c r="AK502" s="2"/>
      <c r="AP502" s="79"/>
      <c r="AQ502" s="8"/>
    </row>
    <row r="503" spans="16:43">
      <c r="P503" s="4"/>
      <c r="R503" s="5"/>
      <c r="S503" s="3"/>
      <c r="T503" s="2"/>
      <c r="AA503" s="6"/>
      <c r="AC503" s="2"/>
      <c r="AI503" s="7"/>
      <c r="AK503" s="2"/>
      <c r="AP503" s="79"/>
      <c r="AQ503" s="8"/>
    </row>
    <row r="504" spans="16:43">
      <c r="P504" s="4"/>
      <c r="R504" s="5"/>
      <c r="S504" s="3"/>
      <c r="T504" s="2"/>
      <c r="AA504" s="6"/>
      <c r="AC504" s="2"/>
      <c r="AI504" s="7"/>
      <c r="AK504" s="2"/>
      <c r="AP504" s="79"/>
      <c r="AQ504" s="8"/>
    </row>
    <row r="505" spans="16:43">
      <c r="P505" s="4"/>
      <c r="R505" s="5"/>
      <c r="S505" s="3"/>
      <c r="T505" s="2"/>
      <c r="AA505" s="6"/>
      <c r="AC505" s="2"/>
      <c r="AI505" s="7"/>
      <c r="AK505" s="2"/>
      <c r="AP505" s="79"/>
      <c r="AQ505" s="8"/>
    </row>
    <row r="506" spans="16:43">
      <c r="P506" s="4"/>
      <c r="R506" s="5"/>
      <c r="S506" s="3"/>
      <c r="T506" s="2"/>
      <c r="AA506" s="6"/>
      <c r="AC506" s="2"/>
      <c r="AI506" s="7"/>
      <c r="AK506" s="2"/>
      <c r="AP506" s="79"/>
      <c r="AQ506" s="8"/>
    </row>
  </sheetData>
  <mergeCells count="24">
    <mergeCell ref="Q13:Q14"/>
    <mergeCell ref="AF13:AF14"/>
    <mergeCell ref="E13:E14"/>
    <mergeCell ref="F13:F14"/>
    <mergeCell ref="G13:G14"/>
    <mergeCell ref="H13:H14"/>
    <mergeCell ref="J13:M13"/>
    <mergeCell ref="I13:I14"/>
    <mergeCell ref="AG13:AG14"/>
    <mergeCell ref="E12:Q12"/>
    <mergeCell ref="R12:AD12"/>
    <mergeCell ref="AE12:AP12"/>
    <mergeCell ref="R13:T13"/>
    <mergeCell ref="AN13:AP13"/>
    <mergeCell ref="U13:W13"/>
    <mergeCell ref="X13:Z13"/>
    <mergeCell ref="AA13:AC13"/>
    <mergeCell ref="AD13:AD14"/>
    <mergeCell ref="AH13:AJ13"/>
    <mergeCell ref="AK13:AM13"/>
    <mergeCell ref="AE13:AE14"/>
    <mergeCell ref="N13:N14"/>
    <mergeCell ref="O13:O14"/>
    <mergeCell ref="P13:P14"/>
  </mergeCells>
  <conditionalFormatting sqref="Q223:Q284 Q220 AD13:AD14">
    <cfRule type="cellIs" dxfId="1128" priority="25181" stopIfTrue="1" operator="lessThan">
      <formula>0</formula>
    </cfRule>
  </conditionalFormatting>
  <conditionalFormatting sqref="Q209 Q214:Q219">
    <cfRule type="cellIs" dxfId="1127" priority="24711" stopIfTrue="1" operator="lessThan">
      <formula>0</formula>
    </cfRule>
  </conditionalFormatting>
  <conditionalFormatting sqref="R208:AD208 AH208:AP208">
    <cfRule type="cellIs" dxfId="1126" priority="1996" stopIfTrue="1" operator="lessThan">
      <formula>0</formula>
    </cfRule>
  </conditionalFormatting>
  <conditionalFormatting sqref="G208:I208 AD208:AF208 S208:T208 L208:Q208">
    <cfRule type="cellIs" dxfId="1125" priority="1997" stopIfTrue="1" operator="lessThan">
      <formula>0</formula>
    </cfRule>
  </conditionalFormatting>
  <conditionalFormatting sqref="J208:K208">
    <cfRule type="cellIs" dxfId="1124" priority="1962" stopIfTrue="1" operator="lessThan">
      <formula>0</formula>
    </cfRule>
  </conditionalFormatting>
  <conditionalFormatting sqref="AG18 AD17:AF17 R140:AD140 AH163:AJ163 AD163 R187:AD187 AG20 H17:I17 AH38:AP38 AH187:AP187 AH140:AP140 AL44:AP45 V45:Z45 AB43:AC45 AF45:AJ45 S42:T45 S54:T54 AB54:AC54 V21:W21 AB21:AC21 AO21:AP21 V47:W47 R63:AD65 AH63:AP63 R110:AD110 AH110:AP110 R146:AD146 AH146:AP146 V126:Z126 S126:T126 AB126:AC126 AO126:AP126 V114:Z114 S114:T114 AI124:AM124 AF124:AG124 AB114:AC114 AO114:AP114 V42:W44 AG23 AF43:AF44 AK43:AP43 AF72 AF126 AF114 AI126:AJ126 S38:T38 R88:AD88 AH88:AP88 AK42:AM42 V123:Z124 S123:T124 AB123:AC124 AO123:AP124 AF123 AG158 AK158:AM158 AI153:AJ153 AK25:AM25 AG25 AO84:AP86 AB84:AC86 AF84:AF86 S84:T86 V84:Z86 AK49 AG47:AK47 AK27:AM27 AF27:AG27 AF21:AM21 AF54:AM54 AG29:AG31 AH29:AM29 V27:Z29 AB27:AC29 AO27:AP29 AF28:AM28 S23:T29 AH23:AJ27 AK23:AM23 V144:Z145 S144:T145 AB144:AC145 AO144:AP145 AF144:AM145 V68:Z69 S68:T69 AO68:AP69 AB68:AC69 AF68:AG68 AK68:AM68 AH67:AJ68 AF69:AM69 AF73:AM73 AK160:AM162 AG160:AG162 AG59:AM59 AO33:AP37 AF33:AM37 AB33:AC38 V33:Z38 S33:S37 V49:W49 AF50 AF48 V50:Z50 V48:Z48 AB50:AC50 AB48:AC48 AK50:AP50 AK48:AP48 AG48:AJ51 S47:T50 AB56:AC56 AF56 S56:T56 AG55:AM56 AF74 V78:Z78 V72:Z74 S78:T78 S72:T74 AO78:AP78 AO72:AP74 AB78:AC78 AB72:AC74 AF76:AG76 AK76:AM76 AB76:AC76 AO76:AP76 S76:T76 V76:Z76 AF78:AM78 AH75:AJ77 AH86:AJ87 S101:T101 V101:Z101 AF101 AB101:AC101 AO101:AP101 AF106 AG105:AM106 AB106:AC109 AF107:AM109 AO106:AP109 S106:T109 V106:Z109 AF116:AM121 AO116:AP121 AB116:AC121 S116:T121 V116:Z121 AH114:AJ115 AO138:AP138 AB138:AC138 AF138 S138:T138 V138:Z138 AG137:AM139 AF151:AF153 AK151:AM152 AG151:AG152 AF148:AM150 S148:T153 V148:Z153 AB148:AC153 AO148:AP153 V171:Z174 V179:Z179 S171:T174 S179:T179 AB171:AC174 AB179:AC179 AO171:AP174 AO179:AP179 AF179:AM179 AF171:AM174 AH169:AJ169 AF130 AO130:AP130 AB130:AC130 S130:T130 V130:Z130 AF132:AM132 AO132:AP132 AB132:AC132 S132:T132 V132:Z132 K17:Q17 AG61:AM62">
    <cfRule type="cellIs" dxfId="1123" priority="1112" stopIfTrue="1" operator="lessThan">
      <formula>0</formula>
    </cfRule>
  </conditionalFormatting>
  <conditionalFormatting sqref="AA187:AF187 AA146:AF146 G15 S63:T63 AD63:AF63 AD140:AF140 AA110:AF110 AH146 AH187:AJ187 AO146:AP146 AE38:AF38 G158 AE163:AF163 AH163:AJ163 G190:G194 G140:I140 Q92:R95 Q158:R158 Q190:R194 AD42 P42:Q42 P49:Q49 AA43:AA45 AD43:AE45 G45:I45 U42:U45 P47:R47 AD54:AE54 AA54 G27 U21 AA21 AD21:AE21 AN21 AD47 G63:I63 Q70:R70 G70:I70 G72 AO110:AP110 AH140 G146:I146 U126 AA126 AD126:AE126 AH126 AN126 G126 Q162:R162 G163:I163 U114 AA114 AD114:AE114 AN114 G114 C21 AD88:AF88 S88:T88 Q64:AG65 G187:I187 G47 AH110 L114:R114 L126:R126 L146:T146 L110:T110 L72:R72 L84:R85 L63:Q63 L47:M47 L21:R21 L54:Q54 L43:R45 L42:M42 L140:Q140 L187:T187 L163:P163 L174:R174 U123:U124 AA123:AA124 AD123:AE124 AH124 AN123:AN124 G124:I124 L123:R124 C158 Q179:R179 G153:I153 AH153 C25 AN84:AN86 AA84:AA86 U84:U86 AD84:AE86 G162 G123 G84:G86 G42:G44 G54:I54 Q207:R207 G207 Q199:R199 G199 G92:G95 U27:U29 AA27:AA29 AD27:AE29 AN27:AN29 L27:R29 C27:C29 G28:H29 H23:H27 G21:I21 I23:I29 C23 U144:U145 AA144:AA145 AD144:AE145 AN144:AN145 C144:C145 G144:R145 G68 U68:U69 AA68:AA69 AD68:AE69 AN68:AN69 C68:C69 J68:R68 H67:I68 G69:R69 G73:R73 C160:C162 H59:I59 C59 AN33:AN37 AD33:AE37 AA33:AA37 U33:U37 C33:C37 G33:R38 L49:M49 AD49 AA50 AA48 AD50:AE50 AD48:AE48 L50:R50 L48:R48 C47:C51 G48:K50 U47:U50 H51:I51 L56:Q56 AA56 AD56:AE56 G56 H55:I56 C54:C56 L74:R74 G74 U78 U72:U74 AA78 AA72:AA74 AD78:AE78 AD72:AE74 AN78 AN72:AN74 C78 C76 J76:R76 AN76 AD76:AE76 AA76 U76 G76 G78:R78 H75:I77 G88:Q88 J86:R86 H86:I87 U101 AA101 AD101:AE101 AN101 J101:R101 G97:G101 Q97:R100 G106 J106:R106 H105:I106 G109:K110 G107:R108 L109:R109 C105:C109 AN106:AN109 AA106:AA109 AD106:AE109 U106:U109 G116:R121 AN116:AN121 AD116:AE121 AA116:AA121 U116:U121 C116:C121 H114:I115 G138 AN138 AD138:AE138 AA138 U138 C137:C139 J138:R138 H137:I138 J151:R153 G151:G152 C148:C152 G148:R150 AD148:AE153 U148:U153 AA148:AA153 AN148:AN153 C179 U171:U174 U179 AA171:AA174 AA179 AD171:AE174 AD179:AE179 AN171:AN174 AN179 G179:O179 G174:I174 G171:R173 H169:I169 C171:C174 C169 L130:R130 G130 AN130 AD130:AE130 AA130 U130 G132:R132 AN132 AD132:AE132 AA132 U132 C132 C61:C62 H61:I62">
    <cfRule type="cellIs" dxfId="1122" priority="1113" stopIfTrue="1" operator="lessThan">
      <formula>0</formula>
    </cfRule>
  </conditionalFormatting>
  <conditionalFormatting sqref="AD64:AF65 L64:P65 M18 M20 M30:M31">
    <cfRule type="cellIs" dxfId="1121" priority="1114" stopIfTrue="1" operator="lessThan">
      <formula>0</formula>
    </cfRule>
  </conditionalFormatting>
  <conditionalFormatting sqref="U38">
    <cfRule type="cellIs" dxfId="1120" priority="1111" stopIfTrue="1" operator="lessThan">
      <formula>0</formula>
    </cfRule>
  </conditionalFormatting>
  <conditionalFormatting sqref="AA38">
    <cfRule type="cellIs" dxfId="1119" priority="1110" stopIfTrue="1" operator="lessThan">
      <formula>0</formula>
    </cfRule>
  </conditionalFormatting>
  <conditionalFormatting sqref="AD38">
    <cfRule type="cellIs" dxfId="1118" priority="1109" stopIfTrue="1" operator="lessThan">
      <formula>0</formula>
    </cfRule>
  </conditionalFormatting>
  <conditionalFormatting sqref="X47:Z47 AB47:AC47 AL47:AP47 AL49:AM49">
    <cfRule type="cellIs" dxfId="1117" priority="1107" stopIfTrue="1" operator="lessThan">
      <formula>0</formula>
    </cfRule>
  </conditionalFormatting>
  <conditionalFormatting sqref="AE47 R42 N47:O47 R49">
    <cfRule type="cellIs" dxfId="1116" priority="1108" stopIfTrue="1" operator="lessThan">
      <formula>0</formula>
    </cfRule>
  </conditionalFormatting>
  <conditionalFormatting sqref="AA47">
    <cfRule type="cellIs" dxfId="1115" priority="1106" stopIfTrue="1" operator="lessThan">
      <formula>0</formula>
    </cfRule>
  </conditionalFormatting>
  <conditionalFormatting sqref="AF47">
    <cfRule type="cellIs" dxfId="1114" priority="1105" stopIfTrue="1" operator="lessThan">
      <formula>0</formula>
    </cfRule>
  </conditionalFormatting>
  <conditionalFormatting sqref="AB42:AC42 AN42:AP42 X49:Z49 AN49:AP49 AB49:AC49 V54:Z54 AN54:AP54 AN56:AP56 V56:Z56">
    <cfRule type="cellIs" dxfId="1113" priority="1103" stopIfTrue="1" operator="lessThan">
      <formula>0</formula>
    </cfRule>
  </conditionalFormatting>
  <conditionalFormatting sqref="AE42 N42:O42 N49:O49 AE49">
    <cfRule type="cellIs" dxfId="1112" priority="1104" stopIfTrue="1" operator="lessThan">
      <formula>0</formula>
    </cfRule>
  </conditionalFormatting>
  <conditionalFormatting sqref="U54">
    <cfRule type="cellIs" dxfId="1111" priority="1102" stopIfTrue="1" operator="lessThan">
      <formula>0</formula>
    </cfRule>
  </conditionalFormatting>
  <conditionalFormatting sqref="AA42 AA49">
    <cfRule type="cellIs" dxfId="1110" priority="1101" stopIfTrue="1" operator="lessThan">
      <formula>0</formula>
    </cfRule>
  </conditionalFormatting>
  <conditionalFormatting sqref="AF42 AF49">
    <cfRule type="cellIs" dxfId="1109" priority="1100" stopIfTrue="1" operator="lessThan">
      <formula>0</formula>
    </cfRule>
  </conditionalFormatting>
  <conditionalFormatting sqref="AK44:AK45">
    <cfRule type="cellIs" dxfId="1108" priority="1099" stopIfTrue="1" operator="lessThan">
      <formula>0</formula>
    </cfRule>
  </conditionalFormatting>
  <conditionalFormatting sqref="AB158:AC158 AB162:AC162">
    <cfRule type="cellIs" dxfId="1107" priority="1084" stopIfTrue="1" operator="lessThan">
      <formula>0</formula>
    </cfRule>
  </conditionalFormatting>
  <conditionalFormatting sqref="N15:O16">
    <cfRule type="cellIs" dxfId="1106" priority="1054" stopIfTrue="1" operator="lessThan">
      <formula>0</formula>
    </cfRule>
  </conditionalFormatting>
  <conditionalFormatting sqref="R54">
    <cfRule type="cellIs" dxfId="1105" priority="1098" stopIfTrue="1" operator="lessThan">
      <formula>0</formula>
    </cfRule>
  </conditionalFormatting>
  <conditionalFormatting sqref="R56">
    <cfRule type="cellIs" dxfId="1104" priority="1097" stopIfTrue="1" operator="lessThan">
      <formula>0</formula>
    </cfRule>
  </conditionalFormatting>
  <conditionalFormatting sqref="V92:Z95 S92:T95 S97:T100 V97:Z100">
    <cfRule type="cellIs" dxfId="1103" priority="1095" stopIfTrue="1" operator="lessThan">
      <formula>0</formula>
    </cfRule>
  </conditionalFormatting>
  <conditionalFormatting sqref="AE92:AE95 N92:O95 N97:O100 AE97:AE100">
    <cfRule type="cellIs" dxfId="1102" priority="1096" stopIfTrue="1" operator="lessThan">
      <formula>0</formula>
    </cfRule>
  </conditionalFormatting>
  <conditionalFormatting sqref="AF92:AF95 AF97:AF100">
    <cfRule type="cellIs" dxfId="1101" priority="1094" stopIfTrue="1" operator="lessThan">
      <formula>0</formula>
    </cfRule>
  </conditionalFormatting>
  <conditionalFormatting sqref="AB92:AC95 AB97:AC100">
    <cfRule type="cellIs" dxfId="1100" priority="1093" stopIfTrue="1" operator="lessThan">
      <formula>0</formula>
    </cfRule>
  </conditionalFormatting>
  <conditionalFormatting sqref="U92:U95 U97:U100">
    <cfRule type="cellIs" dxfId="1099" priority="1092" stopIfTrue="1" operator="lessThan">
      <formula>0</formula>
    </cfRule>
  </conditionalFormatting>
  <conditionalFormatting sqref="AA92:AA95 AA97:AA100">
    <cfRule type="cellIs" dxfId="1098" priority="1091" stopIfTrue="1" operator="lessThan">
      <formula>0</formula>
    </cfRule>
  </conditionalFormatting>
  <conditionalFormatting sqref="AD92:AD95 AD97:AD100">
    <cfRule type="cellIs" dxfId="1097" priority="1090" stopIfTrue="1" operator="lessThan">
      <formula>0</formula>
    </cfRule>
  </conditionalFormatting>
  <conditionalFormatting sqref="AO92:AP95 AO97:AP100">
    <cfRule type="cellIs" dxfId="1096" priority="1089" stopIfTrue="1" operator="lessThan">
      <formula>0</formula>
    </cfRule>
  </conditionalFormatting>
  <conditionalFormatting sqref="AN92:AN95 AN97:AN100">
    <cfRule type="cellIs" dxfId="1095" priority="1088" stopIfTrue="1" operator="lessThan">
      <formula>0</formula>
    </cfRule>
  </conditionalFormatting>
  <conditionalFormatting sqref="V158:Z158 S158:T158 S162:T162 V162:Z162">
    <cfRule type="cellIs" dxfId="1094" priority="1086" stopIfTrue="1" operator="lessThan">
      <formula>0</formula>
    </cfRule>
  </conditionalFormatting>
  <conditionalFormatting sqref="AE158 N158:O158 N162:O162 AE162">
    <cfRule type="cellIs" dxfId="1093" priority="1087" stopIfTrue="1" operator="lessThan">
      <formula>0</formula>
    </cfRule>
  </conditionalFormatting>
  <conditionalFormatting sqref="AF158 AF162">
    <cfRule type="cellIs" dxfId="1092" priority="1085" stopIfTrue="1" operator="lessThan">
      <formula>0</formula>
    </cfRule>
  </conditionalFormatting>
  <conditionalFormatting sqref="U158 U162">
    <cfRule type="cellIs" dxfId="1091" priority="1083" stopIfTrue="1" operator="lessThan">
      <formula>0</formula>
    </cfRule>
  </conditionalFormatting>
  <conditionalFormatting sqref="AA158 AA162">
    <cfRule type="cellIs" dxfId="1090" priority="1082" stopIfTrue="1" operator="lessThan">
      <formula>0</formula>
    </cfRule>
  </conditionalFormatting>
  <conditionalFormatting sqref="AD158 AD162">
    <cfRule type="cellIs" dxfId="1089" priority="1081" stopIfTrue="1" operator="lessThan">
      <formula>0</formula>
    </cfRule>
  </conditionalFormatting>
  <conditionalFormatting sqref="AO158:AP158 AO162:AP162">
    <cfRule type="cellIs" dxfId="1088" priority="1080" stopIfTrue="1" operator="lessThan">
      <formula>0</formula>
    </cfRule>
  </conditionalFormatting>
  <conditionalFormatting sqref="AN158 AN162">
    <cfRule type="cellIs" dxfId="1087" priority="1079" stopIfTrue="1" operator="lessThan">
      <formula>0</formula>
    </cfRule>
  </conditionalFormatting>
  <conditionalFormatting sqref="AK153:AM153">
    <cfRule type="cellIs" dxfId="1086" priority="1078" stopIfTrue="1" operator="lessThan">
      <formula>0</formula>
    </cfRule>
  </conditionalFormatting>
  <conditionalFormatting sqref="AG153">
    <cfRule type="cellIs" dxfId="1085" priority="1077" stopIfTrue="1" operator="lessThan">
      <formula>0</formula>
    </cfRule>
  </conditionalFormatting>
  <conditionalFormatting sqref="V190:Z194 S190:T194 S207:T207 V207:Z207 S199:T199 V199:Z199">
    <cfRule type="cellIs" dxfId="1084" priority="1075" stopIfTrue="1" operator="lessThan">
      <formula>0</formula>
    </cfRule>
  </conditionalFormatting>
  <conditionalFormatting sqref="AE190:AE194 N190:O194 N207:O207 AE207 N199:O199 AE199">
    <cfRule type="cellIs" dxfId="1083" priority="1076" stopIfTrue="1" operator="lessThan">
      <formula>0</formula>
    </cfRule>
  </conditionalFormatting>
  <conditionalFormatting sqref="AF190:AF194 AF207 AF199">
    <cfRule type="cellIs" dxfId="1082" priority="1074" stopIfTrue="1" operator="lessThan">
      <formula>0</formula>
    </cfRule>
  </conditionalFormatting>
  <conditionalFormatting sqref="AB190:AC194 AB207:AC207 AB199:AC199">
    <cfRule type="cellIs" dxfId="1081" priority="1073" stopIfTrue="1" operator="lessThan">
      <formula>0</formula>
    </cfRule>
  </conditionalFormatting>
  <conditionalFormatting sqref="U190:U194 U207 U199">
    <cfRule type="cellIs" dxfId="1080" priority="1072" stopIfTrue="1" operator="lessThan">
      <formula>0</formula>
    </cfRule>
  </conditionalFormatting>
  <conditionalFormatting sqref="AA190:AA194 AA207 AA199">
    <cfRule type="cellIs" dxfId="1079" priority="1071" stopIfTrue="1" operator="lessThan">
      <formula>0</formula>
    </cfRule>
  </conditionalFormatting>
  <conditionalFormatting sqref="AD190:AD194 AD207 AD199">
    <cfRule type="cellIs" dxfId="1078" priority="1070" stopIfTrue="1" operator="lessThan">
      <formula>0</formula>
    </cfRule>
  </conditionalFormatting>
  <conditionalFormatting sqref="AO190:AP194 AO207:AP207 AO199:AP199">
    <cfRule type="cellIs" dxfId="1077" priority="1069" stopIfTrue="1" operator="lessThan">
      <formula>0</formula>
    </cfRule>
  </conditionalFormatting>
  <conditionalFormatting sqref="AN190:AN194 AN207 AN199">
    <cfRule type="cellIs" dxfId="1076" priority="1068" stopIfTrue="1" operator="lessThan">
      <formula>0</formula>
    </cfRule>
  </conditionalFormatting>
  <conditionalFormatting sqref="AK70:AM70 S70:T70 V70:Z70">
    <cfRule type="cellIs" dxfId="1075" priority="1066" stopIfTrue="1" operator="lessThan">
      <formula>0</formula>
    </cfRule>
  </conditionalFormatting>
  <conditionalFormatting sqref="N70:O70 AE70">
    <cfRule type="cellIs" dxfId="1074" priority="1067" stopIfTrue="1" operator="lessThan">
      <formula>0</formula>
    </cfRule>
  </conditionalFormatting>
  <conditionalFormatting sqref="AG70">
    <cfRule type="cellIs" dxfId="1073" priority="1065" stopIfTrue="1" operator="lessThan">
      <formula>0</formula>
    </cfRule>
  </conditionalFormatting>
  <conditionalFormatting sqref="AF70">
    <cfRule type="cellIs" dxfId="1072" priority="1064" stopIfTrue="1" operator="lessThan">
      <formula>0</formula>
    </cfRule>
  </conditionalFormatting>
  <conditionalFormatting sqref="AB70:AC70">
    <cfRule type="cellIs" dxfId="1071" priority="1063" stopIfTrue="1" operator="lessThan">
      <formula>0</formula>
    </cfRule>
  </conditionalFormatting>
  <conditionalFormatting sqref="U70">
    <cfRule type="cellIs" dxfId="1070" priority="1062" stopIfTrue="1" operator="lessThan">
      <formula>0</formula>
    </cfRule>
  </conditionalFormatting>
  <conditionalFormatting sqref="AA70">
    <cfRule type="cellIs" dxfId="1069" priority="1061" stopIfTrue="1" operator="lessThan">
      <formula>0</formula>
    </cfRule>
  </conditionalFormatting>
  <conditionalFormatting sqref="AD70">
    <cfRule type="cellIs" dxfId="1068" priority="1060" stopIfTrue="1" operator="lessThan">
      <formula>0</formula>
    </cfRule>
  </conditionalFormatting>
  <conditionalFormatting sqref="AI70:AJ70">
    <cfRule type="cellIs" dxfId="1067" priority="1059" stopIfTrue="1" operator="lessThan">
      <formula>0</formula>
    </cfRule>
  </conditionalFormatting>
  <conditionalFormatting sqref="AH70">
    <cfRule type="cellIs" dxfId="1066" priority="1058" stopIfTrue="1" operator="lessThan">
      <formula>0</formula>
    </cfRule>
  </conditionalFormatting>
  <conditionalFormatting sqref="AO70:AP70">
    <cfRule type="cellIs" dxfId="1065" priority="1057" stopIfTrue="1" operator="lessThan">
      <formula>0</formula>
    </cfRule>
  </conditionalFormatting>
  <conditionalFormatting sqref="AN70">
    <cfRule type="cellIs" dxfId="1064" priority="1056" stopIfTrue="1" operator="lessThan">
      <formula>0</formula>
    </cfRule>
  </conditionalFormatting>
  <conditionalFormatting sqref="J15:M15 M16 J16:J17">
    <cfRule type="cellIs" dxfId="1063" priority="1055" stopIfTrue="1" operator="lessThan">
      <formula>0</formula>
    </cfRule>
  </conditionalFormatting>
  <conditionalFormatting sqref="P92:P95 P97:P100">
    <cfRule type="cellIs" dxfId="1062" priority="1053" stopIfTrue="1" operator="lessThan">
      <formula>0</formula>
    </cfRule>
  </conditionalFormatting>
  <conditionalFormatting sqref="P158 P162">
    <cfRule type="cellIs" dxfId="1061" priority="1052" stopIfTrue="1" operator="lessThan">
      <formula>0</formula>
    </cfRule>
  </conditionalFormatting>
  <conditionalFormatting sqref="P190:P194 P207 P199">
    <cfRule type="cellIs" dxfId="1060" priority="1051" stopIfTrue="1" operator="lessThan">
      <formula>0</formula>
    </cfRule>
  </conditionalFormatting>
  <conditionalFormatting sqref="P70">
    <cfRule type="cellIs" dxfId="1059" priority="1050" stopIfTrue="1" operator="lessThan">
      <formula>0</formula>
    </cfRule>
  </conditionalFormatting>
  <conditionalFormatting sqref="L92:M95 L97:M100">
    <cfRule type="cellIs" dxfId="1058" priority="1049" stopIfTrue="1" operator="lessThan">
      <formula>0</formula>
    </cfRule>
  </conditionalFormatting>
  <conditionalFormatting sqref="L158:M158 L162:M162">
    <cfRule type="cellIs" dxfId="1057" priority="1048" stopIfTrue="1" operator="lessThan">
      <formula>0</formula>
    </cfRule>
  </conditionalFormatting>
  <conditionalFormatting sqref="L190:M194 L207:M207 L199:M199">
    <cfRule type="cellIs" dxfId="1056" priority="1047" stopIfTrue="1" operator="lessThan">
      <formula>0</formula>
    </cfRule>
  </conditionalFormatting>
  <conditionalFormatting sqref="L70:M70">
    <cfRule type="cellIs" dxfId="1055" priority="1046" stopIfTrue="1" operator="lessThan">
      <formula>0</formula>
    </cfRule>
  </conditionalFormatting>
  <conditionalFormatting sqref="AG19">
    <cfRule type="cellIs" dxfId="1054" priority="1044" stopIfTrue="1" operator="lessThan">
      <formula>0</formula>
    </cfRule>
  </conditionalFormatting>
  <conditionalFormatting sqref="M19">
    <cfRule type="cellIs" dxfId="1053" priority="1045" stopIfTrue="1" operator="lessThan">
      <formula>0</formula>
    </cfRule>
  </conditionalFormatting>
  <conditionalFormatting sqref="V23:W23">
    <cfRule type="cellIs" dxfId="1052" priority="1042" stopIfTrue="1" operator="lessThan">
      <formula>0</formula>
    </cfRule>
  </conditionalFormatting>
  <conditionalFormatting sqref="AE23 G23 L23:R23">
    <cfRule type="cellIs" dxfId="1051" priority="1043" stopIfTrue="1" operator="lessThan">
      <formula>0</formula>
    </cfRule>
  </conditionalFormatting>
  <conditionalFormatting sqref="AF23">
    <cfRule type="cellIs" dxfId="1050" priority="1041" stopIfTrue="1" operator="lessThan">
      <formula>0</formula>
    </cfRule>
  </conditionalFormatting>
  <conditionalFormatting sqref="AB23:AC23">
    <cfRule type="cellIs" dxfId="1049" priority="1040" stopIfTrue="1" operator="lessThan">
      <formula>0</formula>
    </cfRule>
  </conditionalFormatting>
  <conditionalFormatting sqref="U23">
    <cfRule type="cellIs" dxfId="1048" priority="1039" stopIfTrue="1" operator="lessThan">
      <formula>0</formula>
    </cfRule>
  </conditionalFormatting>
  <conditionalFormatting sqref="AA23">
    <cfRule type="cellIs" dxfId="1047" priority="1038" stopIfTrue="1" operator="lessThan">
      <formula>0</formula>
    </cfRule>
  </conditionalFormatting>
  <conditionalFormatting sqref="AD23">
    <cfRule type="cellIs" dxfId="1046" priority="1037" stopIfTrue="1" operator="lessThan">
      <formula>0</formula>
    </cfRule>
  </conditionalFormatting>
  <conditionalFormatting sqref="AO23:AP23">
    <cfRule type="cellIs" dxfId="1045" priority="1036" stopIfTrue="1" operator="lessThan">
      <formula>0</formula>
    </cfRule>
  </conditionalFormatting>
  <conditionalFormatting sqref="AN23">
    <cfRule type="cellIs" dxfId="1044" priority="1035" stopIfTrue="1" operator="lessThan">
      <formula>0</formula>
    </cfRule>
  </conditionalFormatting>
  <conditionalFormatting sqref="V25:W25">
    <cfRule type="cellIs" dxfId="1043" priority="1033" stopIfTrue="1" operator="lessThan">
      <formula>0</formula>
    </cfRule>
  </conditionalFormatting>
  <conditionalFormatting sqref="AE25 G25 L25:R25">
    <cfRule type="cellIs" dxfId="1042" priority="1034" stopIfTrue="1" operator="lessThan">
      <formula>0</formula>
    </cfRule>
  </conditionalFormatting>
  <conditionalFormatting sqref="AB25:AC25">
    <cfRule type="cellIs" dxfId="1041" priority="1032" stopIfTrue="1" operator="lessThan">
      <formula>0</formula>
    </cfRule>
  </conditionalFormatting>
  <conditionalFormatting sqref="U25">
    <cfRule type="cellIs" dxfId="1040" priority="1031" stopIfTrue="1" operator="lessThan">
      <formula>0</formula>
    </cfRule>
  </conditionalFormatting>
  <conditionalFormatting sqref="AA25">
    <cfRule type="cellIs" dxfId="1039" priority="1030" stopIfTrue="1" operator="lessThan">
      <formula>0</formula>
    </cfRule>
  </conditionalFormatting>
  <conditionalFormatting sqref="AD25">
    <cfRule type="cellIs" dxfId="1038" priority="1029" stopIfTrue="1" operator="lessThan">
      <formula>0</formula>
    </cfRule>
  </conditionalFormatting>
  <conditionalFormatting sqref="AO25:AP25">
    <cfRule type="cellIs" dxfId="1037" priority="1028" stopIfTrue="1" operator="lessThan">
      <formula>0</formula>
    </cfRule>
  </conditionalFormatting>
  <conditionalFormatting sqref="AN25">
    <cfRule type="cellIs" dxfId="1036" priority="1027" stopIfTrue="1" operator="lessThan">
      <formula>0</formula>
    </cfRule>
  </conditionalFormatting>
  <conditionalFormatting sqref="AG39:AG40">
    <cfRule type="cellIs" dxfId="1035" priority="1025" stopIfTrue="1" operator="lessThan">
      <formula>0</formula>
    </cfRule>
  </conditionalFormatting>
  <conditionalFormatting sqref="M39:M40">
    <cfRule type="cellIs" dxfId="1034" priority="1026" stopIfTrue="1" operator="lessThan">
      <formula>0</formula>
    </cfRule>
  </conditionalFormatting>
  <conditionalFormatting sqref="AG46">
    <cfRule type="cellIs" dxfId="1033" priority="1021" stopIfTrue="1" operator="lessThan">
      <formula>0</formula>
    </cfRule>
  </conditionalFormatting>
  <conditionalFormatting sqref="M46">
    <cfRule type="cellIs" dxfId="1032" priority="1022" stopIfTrue="1" operator="lessThan">
      <formula>0</formula>
    </cfRule>
  </conditionalFormatting>
  <conditionalFormatting sqref="AG53">
    <cfRule type="cellIs" dxfId="1031" priority="1019" stopIfTrue="1" operator="lessThan">
      <formula>0</formula>
    </cfRule>
  </conditionalFormatting>
  <conditionalFormatting sqref="M53">
    <cfRule type="cellIs" dxfId="1030" priority="1020" stopIfTrue="1" operator="lessThan">
      <formula>0</formula>
    </cfRule>
  </conditionalFormatting>
  <conditionalFormatting sqref="AG41">
    <cfRule type="cellIs" dxfId="1029" priority="1023" stopIfTrue="1" operator="lessThan">
      <formula>0</formula>
    </cfRule>
  </conditionalFormatting>
  <conditionalFormatting sqref="M41">
    <cfRule type="cellIs" dxfId="1028" priority="1024" stopIfTrue="1" operator="lessThan">
      <formula>0</formula>
    </cfRule>
  </conditionalFormatting>
  <conditionalFormatting sqref="AF51 V51:Z51 AB51:AC51 S51:T51 AK51:AP51">
    <cfRule type="cellIs" dxfId="1027" priority="1017" stopIfTrue="1" operator="lessThan">
      <formula>0</formula>
    </cfRule>
  </conditionalFormatting>
  <conditionalFormatting sqref="AA51 G51 AD51:AE51 U51 L51:R51">
    <cfRule type="cellIs" dxfId="1026" priority="1018" stopIfTrue="1" operator="lessThan">
      <formula>0</formula>
    </cfRule>
  </conditionalFormatting>
  <conditionalFormatting sqref="S55:T55 AF55 AB55:AC55">
    <cfRule type="cellIs" dxfId="1025" priority="1015" stopIfTrue="1" operator="lessThan">
      <formula>0</formula>
    </cfRule>
  </conditionalFormatting>
  <conditionalFormatting sqref="G55 AD55:AE55 AA55 L55:Q55">
    <cfRule type="cellIs" dxfId="1024" priority="1016" stopIfTrue="1" operator="lessThan">
      <formula>0</formula>
    </cfRule>
  </conditionalFormatting>
  <conditionalFormatting sqref="AN55:AP55 V55:Z55">
    <cfRule type="cellIs" dxfId="1023" priority="1014" stopIfTrue="1" operator="lessThan">
      <formula>0</formula>
    </cfRule>
  </conditionalFormatting>
  <conditionalFormatting sqref="R55">
    <cfRule type="cellIs" dxfId="1022" priority="1013" stopIfTrue="1" operator="lessThan">
      <formula>0</formula>
    </cfRule>
  </conditionalFormatting>
  <conditionalFormatting sqref="S61:T61 AF61 AB61:AC61">
    <cfRule type="cellIs" dxfId="1021" priority="1011" stopIfTrue="1" operator="lessThan">
      <formula>0</formula>
    </cfRule>
  </conditionalFormatting>
  <conditionalFormatting sqref="G61 AD61:AE61 AA61 L61:Q61">
    <cfRule type="cellIs" dxfId="1020" priority="1012" stopIfTrue="1" operator="lessThan">
      <formula>0</formula>
    </cfRule>
  </conditionalFormatting>
  <conditionalFormatting sqref="AN61:AP61 V61:Z61">
    <cfRule type="cellIs" dxfId="1019" priority="1010" stopIfTrue="1" operator="lessThan">
      <formula>0</formula>
    </cfRule>
  </conditionalFormatting>
  <conditionalFormatting sqref="R61">
    <cfRule type="cellIs" dxfId="1018" priority="1009" stopIfTrue="1" operator="lessThan">
      <formula>0</formula>
    </cfRule>
  </conditionalFormatting>
  <conditionalFormatting sqref="S62:T62 AF62 AB62:AC62">
    <cfRule type="cellIs" dxfId="1017" priority="1007" stopIfTrue="1" operator="lessThan">
      <formula>0</formula>
    </cfRule>
  </conditionalFormatting>
  <conditionalFormatting sqref="G62 AD62:AE62 AA62 L62:Q62">
    <cfRule type="cellIs" dxfId="1016" priority="1008" stopIfTrue="1" operator="lessThan">
      <formula>0</formula>
    </cfRule>
  </conditionalFormatting>
  <conditionalFormatting sqref="AN62:AP62 V62:Z62">
    <cfRule type="cellIs" dxfId="1015" priority="1006" stopIfTrue="1" operator="lessThan">
      <formula>0</formula>
    </cfRule>
  </conditionalFormatting>
  <conditionalFormatting sqref="R62">
    <cfRule type="cellIs" dxfId="1014" priority="1005" stopIfTrue="1" operator="lessThan">
      <formula>0</formula>
    </cfRule>
  </conditionalFormatting>
  <conditionalFormatting sqref="AD83">
    <cfRule type="cellIs" dxfId="1013" priority="995" stopIfTrue="1" operator="lessThan">
      <formula>0</formula>
    </cfRule>
  </conditionalFormatting>
  <conditionalFormatting sqref="AG66">
    <cfRule type="cellIs" dxfId="1012" priority="1003" stopIfTrue="1" operator="lessThan">
      <formula>0</formula>
    </cfRule>
  </conditionalFormatting>
  <conditionalFormatting sqref="M66">
    <cfRule type="cellIs" dxfId="1011" priority="1004" stopIfTrue="1" operator="lessThan">
      <formula>0</formula>
    </cfRule>
  </conditionalFormatting>
  <conditionalFormatting sqref="G83 Q83:R83">
    <cfRule type="cellIs" dxfId="1010" priority="1002" stopIfTrue="1" operator="lessThan">
      <formula>0</formula>
    </cfRule>
  </conditionalFormatting>
  <conditionalFormatting sqref="V83:Z83 S83:T83">
    <cfRule type="cellIs" dxfId="1009" priority="1000" stopIfTrue="1" operator="lessThan">
      <formula>0</formula>
    </cfRule>
  </conditionalFormatting>
  <conditionalFormatting sqref="AE83 N83:O83">
    <cfRule type="cellIs" dxfId="1008" priority="1001" stopIfTrue="1" operator="lessThan">
      <formula>0</formula>
    </cfRule>
  </conditionalFormatting>
  <conditionalFormatting sqref="AF83">
    <cfRule type="cellIs" dxfId="1007" priority="999" stopIfTrue="1" operator="lessThan">
      <formula>0</formula>
    </cfRule>
  </conditionalFormatting>
  <conditionalFormatting sqref="AB83:AC83">
    <cfRule type="cellIs" dxfId="1006" priority="998" stopIfTrue="1" operator="lessThan">
      <formula>0</formula>
    </cfRule>
  </conditionalFormatting>
  <conditionalFormatting sqref="U83">
    <cfRule type="cellIs" dxfId="1005" priority="997" stopIfTrue="1" operator="lessThan">
      <formula>0</formula>
    </cfRule>
  </conditionalFormatting>
  <conditionalFormatting sqref="AA83">
    <cfRule type="cellIs" dxfId="1004" priority="996" stopIfTrue="1" operator="lessThan">
      <formula>0</formula>
    </cfRule>
  </conditionalFormatting>
  <conditionalFormatting sqref="AO83:AP83">
    <cfRule type="cellIs" dxfId="1003" priority="994" stopIfTrue="1" operator="lessThan">
      <formula>0</formula>
    </cfRule>
  </conditionalFormatting>
  <conditionalFormatting sqref="AN83">
    <cfRule type="cellIs" dxfId="1002" priority="993" stopIfTrue="1" operator="lessThan">
      <formula>0</formula>
    </cfRule>
  </conditionalFormatting>
  <conditionalFormatting sqref="P83">
    <cfRule type="cellIs" dxfId="1001" priority="992" stopIfTrue="1" operator="lessThan">
      <formula>0</formula>
    </cfRule>
  </conditionalFormatting>
  <conditionalFormatting sqref="L83:M83">
    <cfRule type="cellIs" dxfId="1000" priority="991" stopIfTrue="1" operator="lessThan">
      <formula>0</formula>
    </cfRule>
  </conditionalFormatting>
  <conditionalFormatting sqref="AG71">
    <cfRule type="cellIs" dxfId="999" priority="989" stopIfTrue="1" operator="lessThan">
      <formula>0</formula>
    </cfRule>
  </conditionalFormatting>
  <conditionalFormatting sqref="M71">
    <cfRule type="cellIs" dxfId="998" priority="990" stopIfTrue="1" operator="lessThan">
      <formula>0</formula>
    </cfRule>
  </conditionalFormatting>
  <conditionalFormatting sqref="AG81">
    <cfRule type="cellIs" dxfId="997" priority="987" stopIfTrue="1" operator="lessThan">
      <formula>0</formula>
    </cfRule>
  </conditionalFormatting>
  <conditionalFormatting sqref="M81">
    <cfRule type="cellIs" dxfId="996" priority="988" stopIfTrue="1" operator="lessThan">
      <formula>0</formula>
    </cfRule>
  </conditionalFormatting>
  <conditionalFormatting sqref="R89:AD90">
    <cfRule type="cellIs" dxfId="995" priority="984" stopIfTrue="1" operator="lessThan">
      <formula>0</formula>
    </cfRule>
  </conditionalFormatting>
  <conditionalFormatting sqref="Q89:AG90">
    <cfRule type="cellIs" dxfId="994" priority="985" stopIfTrue="1" operator="lessThan">
      <formula>0</formula>
    </cfRule>
  </conditionalFormatting>
  <conditionalFormatting sqref="AD89:AF90 L89:P90">
    <cfRule type="cellIs" dxfId="993" priority="986" stopIfTrue="1" operator="lessThan">
      <formula>0</formula>
    </cfRule>
  </conditionalFormatting>
  <conditionalFormatting sqref="AG91">
    <cfRule type="cellIs" dxfId="992" priority="982" stopIfTrue="1" operator="lessThan">
      <formula>0</formula>
    </cfRule>
  </conditionalFormatting>
  <conditionalFormatting sqref="M91">
    <cfRule type="cellIs" dxfId="991" priority="983" stopIfTrue="1" operator="lessThan">
      <formula>0</formula>
    </cfRule>
  </conditionalFormatting>
  <conditionalFormatting sqref="U105">
    <cfRule type="cellIs" dxfId="990" priority="976" stopIfTrue="1" operator="lessThan">
      <formula>0</formula>
    </cfRule>
  </conditionalFormatting>
  <conditionalFormatting sqref="AA105">
    <cfRule type="cellIs" dxfId="989" priority="975" stopIfTrue="1" operator="lessThan">
      <formula>0</formula>
    </cfRule>
  </conditionalFormatting>
  <conditionalFormatting sqref="G105 Q105:R105">
    <cfRule type="cellIs" dxfId="988" priority="981" stopIfTrue="1" operator="lessThan">
      <formula>0</formula>
    </cfRule>
  </conditionalFormatting>
  <conditionalFormatting sqref="V105:Z105 S105:T105">
    <cfRule type="cellIs" dxfId="987" priority="979" stopIfTrue="1" operator="lessThan">
      <formula>0</formula>
    </cfRule>
  </conditionalFormatting>
  <conditionalFormatting sqref="AE105 N105:O105">
    <cfRule type="cellIs" dxfId="986" priority="980" stopIfTrue="1" operator="lessThan">
      <formula>0</formula>
    </cfRule>
  </conditionalFormatting>
  <conditionalFormatting sqref="AF105">
    <cfRule type="cellIs" dxfId="985" priority="978" stopIfTrue="1" operator="lessThan">
      <formula>0</formula>
    </cfRule>
  </conditionalFormatting>
  <conditionalFormatting sqref="AB105:AC105">
    <cfRule type="cellIs" dxfId="984" priority="977" stopIfTrue="1" operator="lessThan">
      <formula>0</formula>
    </cfRule>
  </conditionalFormatting>
  <conditionalFormatting sqref="AD105">
    <cfRule type="cellIs" dxfId="983" priority="974" stopIfTrue="1" operator="lessThan">
      <formula>0</formula>
    </cfRule>
  </conditionalFormatting>
  <conditionalFormatting sqref="AO105:AP105">
    <cfRule type="cellIs" dxfId="982" priority="973" stopIfTrue="1" operator="lessThan">
      <formula>0</formula>
    </cfRule>
  </conditionalFormatting>
  <conditionalFormatting sqref="AN105">
    <cfRule type="cellIs" dxfId="981" priority="972" stopIfTrue="1" operator="lessThan">
      <formula>0</formula>
    </cfRule>
  </conditionalFormatting>
  <conditionalFormatting sqref="P105">
    <cfRule type="cellIs" dxfId="980" priority="971" stopIfTrue="1" operator="lessThan">
      <formula>0</formula>
    </cfRule>
  </conditionalFormatting>
  <conditionalFormatting sqref="L105:M105">
    <cfRule type="cellIs" dxfId="979" priority="970" stopIfTrue="1" operator="lessThan">
      <formula>0</formula>
    </cfRule>
  </conditionalFormatting>
  <conditionalFormatting sqref="AG104">
    <cfRule type="cellIs" dxfId="978" priority="968" stopIfTrue="1" operator="lessThan">
      <formula>0</formula>
    </cfRule>
  </conditionalFormatting>
  <conditionalFormatting sqref="M104">
    <cfRule type="cellIs" dxfId="977" priority="969" stopIfTrue="1" operator="lessThan">
      <formula>0</formula>
    </cfRule>
  </conditionalFormatting>
  <conditionalFormatting sqref="Q133:R133 G133:I133">
    <cfRule type="cellIs" dxfId="976" priority="962" stopIfTrue="1" operator="lessThan">
      <formula>0</formula>
    </cfRule>
  </conditionalFormatting>
  <conditionalFormatting sqref="R111:AD112">
    <cfRule type="cellIs" dxfId="975" priority="965" stopIfTrue="1" operator="lessThan">
      <formula>0</formula>
    </cfRule>
  </conditionalFormatting>
  <conditionalFormatting sqref="Q111:AG112">
    <cfRule type="cellIs" dxfId="974" priority="966" stopIfTrue="1" operator="lessThan">
      <formula>0</formula>
    </cfRule>
  </conditionalFormatting>
  <conditionalFormatting sqref="AD111:AF112 L111:P112">
    <cfRule type="cellIs" dxfId="973" priority="967" stopIfTrue="1" operator="lessThan">
      <formula>0</formula>
    </cfRule>
  </conditionalFormatting>
  <conditionalFormatting sqref="AG113">
    <cfRule type="cellIs" dxfId="972" priority="963" stopIfTrue="1" operator="lessThan">
      <formula>0</formula>
    </cfRule>
  </conditionalFormatting>
  <conditionalFormatting sqref="M113">
    <cfRule type="cellIs" dxfId="971" priority="964" stopIfTrue="1" operator="lessThan">
      <formula>0</formula>
    </cfRule>
  </conditionalFormatting>
  <conditionalFormatting sqref="AI133:AJ133">
    <cfRule type="cellIs" dxfId="970" priority="953" stopIfTrue="1" operator="lessThan">
      <formula>0</formula>
    </cfRule>
  </conditionalFormatting>
  <conditionalFormatting sqref="AK133:AM133 S133:T133 V133:Z133">
    <cfRule type="cellIs" dxfId="969" priority="960" stopIfTrue="1" operator="lessThan">
      <formula>0</formula>
    </cfRule>
  </conditionalFormatting>
  <conditionalFormatting sqref="N133:O133 AE133">
    <cfRule type="cellIs" dxfId="968" priority="961" stopIfTrue="1" operator="lessThan">
      <formula>0</formula>
    </cfRule>
  </conditionalFormatting>
  <conditionalFormatting sqref="AG133">
    <cfRule type="cellIs" dxfId="967" priority="959" stopIfTrue="1" operator="lessThan">
      <formula>0</formula>
    </cfRule>
  </conditionalFormatting>
  <conditionalFormatting sqref="AF133">
    <cfRule type="cellIs" dxfId="966" priority="958" stopIfTrue="1" operator="lessThan">
      <formula>0</formula>
    </cfRule>
  </conditionalFormatting>
  <conditionalFormatting sqref="AB133:AC133">
    <cfRule type="cellIs" dxfId="965" priority="957" stopIfTrue="1" operator="lessThan">
      <formula>0</formula>
    </cfRule>
  </conditionalFormatting>
  <conditionalFormatting sqref="U133">
    <cfRule type="cellIs" dxfId="964" priority="956" stopIfTrue="1" operator="lessThan">
      <formula>0</formula>
    </cfRule>
  </conditionalFormatting>
  <conditionalFormatting sqref="AA133">
    <cfRule type="cellIs" dxfId="963" priority="955" stopIfTrue="1" operator="lessThan">
      <formula>0</formula>
    </cfRule>
  </conditionalFormatting>
  <conditionalFormatting sqref="AD133">
    <cfRule type="cellIs" dxfId="962" priority="954" stopIfTrue="1" operator="lessThan">
      <formula>0</formula>
    </cfRule>
  </conditionalFormatting>
  <conditionalFormatting sqref="AH133">
    <cfRule type="cellIs" dxfId="961" priority="952" stopIfTrue="1" operator="lessThan">
      <formula>0</formula>
    </cfRule>
  </conditionalFormatting>
  <conditionalFormatting sqref="AO133:AP133">
    <cfRule type="cellIs" dxfId="960" priority="951" stopIfTrue="1" operator="lessThan">
      <formula>0</formula>
    </cfRule>
  </conditionalFormatting>
  <conditionalFormatting sqref="AN133">
    <cfRule type="cellIs" dxfId="959" priority="950" stopIfTrue="1" operator="lessThan">
      <formula>0</formula>
    </cfRule>
  </conditionalFormatting>
  <conditionalFormatting sqref="P133">
    <cfRule type="cellIs" dxfId="958" priority="949" stopIfTrue="1" operator="lessThan">
      <formula>0</formula>
    </cfRule>
  </conditionalFormatting>
  <conditionalFormatting sqref="L133:M133">
    <cfRule type="cellIs" dxfId="957" priority="948" stopIfTrue="1" operator="lessThan">
      <formula>0</formula>
    </cfRule>
  </conditionalFormatting>
  <conditionalFormatting sqref="AG125">
    <cfRule type="cellIs" dxfId="956" priority="946" stopIfTrue="1" operator="lessThan">
      <formula>0</formula>
    </cfRule>
  </conditionalFormatting>
  <conditionalFormatting sqref="M125">
    <cfRule type="cellIs" dxfId="955" priority="947" stopIfTrue="1" operator="lessThan">
      <formula>0</formula>
    </cfRule>
  </conditionalFormatting>
  <conditionalFormatting sqref="Q134:AG135">
    <cfRule type="cellIs" dxfId="954" priority="944" stopIfTrue="1" operator="lessThan">
      <formula>0</formula>
    </cfRule>
  </conditionalFormatting>
  <conditionalFormatting sqref="R134:AD135">
    <cfRule type="cellIs" dxfId="953" priority="943" stopIfTrue="1" operator="lessThan">
      <formula>0</formula>
    </cfRule>
  </conditionalFormatting>
  <conditionalFormatting sqref="AD134:AF135 L134:P135">
    <cfRule type="cellIs" dxfId="952" priority="945" stopIfTrue="1" operator="lessThan">
      <formula>0</formula>
    </cfRule>
  </conditionalFormatting>
  <conditionalFormatting sqref="AG147">
    <cfRule type="cellIs" dxfId="951" priority="936" stopIfTrue="1" operator="lessThan">
      <formula>0</formula>
    </cfRule>
  </conditionalFormatting>
  <conditionalFormatting sqref="R141:AD142">
    <cfRule type="cellIs" dxfId="950" priority="940" stopIfTrue="1" operator="lessThan">
      <formula>0</formula>
    </cfRule>
  </conditionalFormatting>
  <conditionalFormatting sqref="Q141:AG142">
    <cfRule type="cellIs" dxfId="949" priority="941" stopIfTrue="1" operator="lessThan">
      <formula>0</formula>
    </cfRule>
  </conditionalFormatting>
  <conditionalFormatting sqref="AD141:AF142 L141:P142">
    <cfRule type="cellIs" dxfId="948" priority="942" stopIfTrue="1" operator="lessThan">
      <formula>0</formula>
    </cfRule>
  </conditionalFormatting>
  <conditionalFormatting sqref="AG143">
    <cfRule type="cellIs" dxfId="947" priority="938" stopIfTrue="1" operator="lessThan">
      <formula>0</formula>
    </cfRule>
  </conditionalFormatting>
  <conditionalFormatting sqref="M143">
    <cfRule type="cellIs" dxfId="946" priority="939" stopIfTrue="1" operator="lessThan">
      <formula>0</formula>
    </cfRule>
  </conditionalFormatting>
  <conditionalFormatting sqref="M147">
    <cfRule type="cellIs" dxfId="945" priority="937" stopIfTrue="1" operator="lessThan">
      <formula>0</formula>
    </cfRule>
  </conditionalFormatting>
  <conditionalFormatting sqref="R154:AD155">
    <cfRule type="cellIs" dxfId="944" priority="933" stopIfTrue="1" operator="lessThan">
      <formula>0</formula>
    </cfRule>
  </conditionalFormatting>
  <conditionalFormatting sqref="Q154:AG155">
    <cfRule type="cellIs" dxfId="943" priority="934" stopIfTrue="1" operator="lessThan">
      <formula>0</formula>
    </cfRule>
  </conditionalFormatting>
  <conditionalFormatting sqref="AD154:AF155 L154:P155">
    <cfRule type="cellIs" dxfId="942" priority="935" stopIfTrue="1" operator="lessThan">
      <formula>0</formula>
    </cfRule>
  </conditionalFormatting>
  <conditionalFormatting sqref="V137:Z137 S137:T137 AF137 AB137:AC137 AO137:AP137">
    <cfRule type="cellIs" dxfId="941" priority="931" stopIfTrue="1" operator="lessThan">
      <formula>0</formula>
    </cfRule>
  </conditionalFormatting>
  <conditionalFormatting sqref="U137 AA137 AD137:AE137 AN137 G137 L137:R137">
    <cfRule type="cellIs" dxfId="940" priority="932" stopIfTrue="1" operator="lessThan">
      <formula>0</formula>
    </cfRule>
  </conditionalFormatting>
  <conditionalFormatting sqref="V139:Z139 S139:T139 AF139 AB139:AC139 AO139:AP139">
    <cfRule type="cellIs" dxfId="939" priority="929" stopIfTrue="1" operator="lessThan">
      <formula>0</formula>
    </cfRule>
  </conditionalFormatting>
  <conditionalFormatting sqref="U139 AA139 AD139:AE139 AN139 G139 L139:R139">
    <cfRule type="cellIs" dxfId="938" priority="930" stopIfTrue="1" operator="lessThan">
      <formula>0</formula>
    </cfRule>
  </conditionalFormatting>
  <conditionalFormatting sqref="Q160:R161 G160:I160 G161 H158:I158 H161:I162">
    <cfRule type="cellIs" dxfId="937" priority="928" stopIfTrue="1" operator="lessThan">
      <formula>0</formula>
    </cfRule>
  </conditionalFormatting>
  <conditionalFormatting sqref="AB160:AC161">
    <cfRule type="cellIs" dxfId="936" priority="924" stopIfTrue="1" operator="lessThan">
      <formula>0</formula>
    </cfRule>
  </conditionalFormatting>
  <conditionalFormatting sqref="S160:T161 V160:Z161">
    <cfRule type="cellIs" dxfId="935" priority="926" stopIfTrue="1" operator="lessThan">
      <formula>0</formula>
    </cfRule>
  </conditionalFormatting>
  <conditionalFormatting sqref="N160:O161 AE160:AE161">
    <cfRule type="cellIs" dxfId="934" priority="927" stopIfTrue="1" operator="lessThan">
      <formula>0</formula>
    </cfRule>
  </conditionalFormatting>
  <conditionalFormatting sqref="AF160:AF161">
    <cfRule type="cellIs" dxfId="933" priority="925" stopIfTrue="1" operator="lessThan">
      <formula>0</formula>
    </cfRule>
  </conditionalFormatting>
  <conditionalFormatting sqref="U160:U161">
    <cfRule type="cellIs" dxfId="932" priority="923" stopIfTrue="1" operator="lessThan">
      <formula>0</formula>
    </cfRule>
  </conditionalFormatting>
  <conditionalFormatting sqref="AA160:AA161">
    <cfRule type="cellIs" dxfId="931" priority="922" stopIfTrue="1" operator="lessThan">
      <formula>0</formula>
    </cfRule>
  </conditionalFormatting>
  <conditionalFormatting sqref="AD160:AD161">
    <cfRule type="cellIs" dxfId="930" priority="921" stopIfTrue="1" operator="lessThan">
      <formula>0</formula>
    </cfRule>
  </conditionalFormatting>
  <conditionalFormatting sqref="AO160:AP161">
    <cfRule type="cellIs" dxfId="929" priority="920" stopIfTrue="1" operator="lessThan">
      <formula>0</formula>
    </cfRule>
  </conditionalFormatting>
  <conditionalFormatting sqref="AN160:AN161">
    <cfRule type="cellIs" dxfId="928" priority="919" stopIfTrue="1" operator="lessThan">
      <formula>0</formula>
    </cfRule>
  </conditionalFormatting>
  <conditionalFormatting sqref="P160:P161">
    <cfRule type="cellIs" dxfId="927" priority="918" stopIfTrue="1" operator="lessThan">
      <formula>0</formula>
    </cfRule>
  </conditionalFormatting>
  <conditionalFormatting sqref="L160:M161">
    <cfRule type="cellIs" dxfId="926" priority="917" stopIfTrue="1" operator="lessThan">
      <formula>0</formula>
    </cfRule>
  </conditionalFormatting>
  <conditionalFormatting sqref="Q164:AG165">
    <cfRule type="cellIs" dxfId="925" priority="915" stopIfTrue="1" operator="lessThan">
      <formula>0</formula>
    </cfRule>
  </conditionalFormatting>
  <conditionalFormatting sqref="R164:AD165">
    <cfRule type="cellIs" dxfId="924" priority="914" stopIfTrue="1" operator="lessThan">
      <formula>0</formula>
    </cfRule>
  </conditionalFormatting>
  <conditionalFormatting sqref="AD164:AF165 L164:P165">
    <cfRule type="cellIs" dxfId="923" priority="916" stopIfTrue="1" operator="lessThan">
      <formula>0</formula>
    </cfRule>
  </conditionalFormatting>
  <conditionalFormatting sqref="R188:AD189">
    <cfRule type="cellIs" dxfId="922" priority="911" stopIfTrue="1" operator="lessThan">
      <formula>0</formula>
    </cfRule>
  </conditionalFormatting>
  <conditionalFormatting sqref="Q188:AG189">
    <cfRule type="cellIs" dxfId="921" priority="912" stopIfTrue="1" operator="lessThan">
      <formula>0</formula>
    </cfRule>
  </conditionalFormatting>
  <conditionalFormatting sqref="AD188:AF189 L188:P189">
    <cfRule type="cellIs" dxfId="920" priority="913" stopIfTrue="1" operator="lessThan">
      <formula>0</formula>
    </cfRule>
  </conditionalFormatting>
  <conditionalFormatting sqref="C42:C44">
    <cfRule type="cellIs" dxfId="919" priority="910" stopIfTrue="1" operator="lessThan">
      <formula>0</formula>
    </cfRule>
  </conditionalFormatting>
  <conditionalFormatting sqref="C72:C74">
    <cfRule type="cellIs" dxfId="918" priority="909" stopIfTrue="1" operator="lessThan">
      <formula>0</formula>
    </cfRule>
  </conditionalFormatting>
  <conditionalFormatting sqref="C83:C86">
    <cfRule type="cellIs" dxfId="917" priority="908" stopIfTrue="1" operator="lessThan">
      <formula>0</formula>
    </cfRule>
  </conditionalFormatting>
  <conditionalFormatting sqref="C92:C95 C97:C101">
    <cfRule type="cellIs" dxfId="916" priority="907" stopIfTrue="1" operator="lessThan">
      <formula>0</formula>
    </cfRule>
  </conditionalFormatting>
  <conditionalFormatting sqref="C114 C123">
    <cfRule type="cellIs" dxfId="915" priority="906" stopIfTrue="1" operator="lessThan">
      <formula>0</formula>
    </cfRule>
  </conditionalFormatting>
  <conditionalFormatting sqref="C126 C130">
    <cfRule type="cellIs" dxfId="914" priority="905" stopIfTrue="1" operator="lessThan">
      <formula>0</formula>
    </cfRule>
  </conditionalFormatting>
  <conditionalFormatting sqref="X21:Z21 X25:Z25 X23:Z23">
    <cfRule type="cellIs" dxfId="913" priority="904" stopIfTrue="1" operator="lessThan">
      <formula>0</formula>
    </cfRule>
  </conditionalFormatting>
  <conditionalFormatting sqref="X42:Z44">
    <cfRule type="cellIs" dxfId="912" priority="903" stopIfTrue="1" operator="lessThan">
      <formula>0</formula>
    </cfRule>
  </conditionalFormatting>
  <conditionalFormatting sqref="AG42:AG44">
    <cfRule type="cellIs" dxfId="911" priority="902" stopIfTrue="1" operator="lessThan">
      <formula>0</formula>
    </cfRule>
  </conditionalFormatting>
  <conditionalFormatting sqref="AG72 AG74">
    <cfRule type="cellIs" dxfId="910" priority="901" stopIfTrue="1" operator="lessThan">
      <formula>0</formula>
    </cfRule>
  </conditionalFormatting>
  <conditionalFormatting sqref="AG83:AG86">
    <cfRule type="cellIs" dxfId="909" priority="900" stopIfTrue="1" operator="lessThan">
      <formula>0</formula>
    </cfRule>
  </conditionalFormatting>
  <conditionalFormatting sqref="AG190:AG194 AG207 AG199">
    <cfRule type="cellIs" dxfId="908" priority="896" stopIfTrue="1" operator="lessThan">
      <formula>0</formula>
    </cfRule>
  </conditionalFormatting>
  <conditionalFormatting sqref="AG92:AG95 AG97:AG101">
    <cfRule type="cellIs" dxfId="907" priority="899" stopIfTrue="1" operator="lessThan">
      <formula>0</formula>
    </cfRule>
  </conditionalFormatting>
  <conditionalFormatting sqref="AG114 AG123">
    <cfRule type="cellIs" dxfId="906" priority="898" stopIfTrue="1" operator="lessThan">
      <formula>0</formula>
    </cfRule>
  </conditionalFormatting>
  <conditionalFormatting sqref="AG126 AG130">
    <cfRule type="cellIs" dxfId="905" priority="897" stopIfTrue="1" operator="lessThan">
      <formula>0</formula>
    </cfRule>
  </conditionalFormatting>
  <conditionalFormatting sqref="AK72:AM72 AK74:AM74">
    <cfRule type="cellIs" dxfId="904" priority="895" stopIfTrue="1" operator="lessThan">
      <formula>0</formula>
    </cfRule>
  </conditionalFormatting>
  <conditionalFormatting sqref="AK83:AM86">
    <cfRule type="cellIs" dxfId="903" priority="894" stopIfTrue="1" operator="lessThan">
      <formula>0</formula>
    </cfRule>
  </conditionalFormatting>
  <conditionalFormatting sqref="AK92:AM95 AK97:AM101">
    <cfRule type="cellIs" dxfId="902" priority="893" stopIfTrue="1" operator="lessThan">
      <formula>0</formula>
    </cfRule>
  </conditionalFormatting>
  <conditionalFormatting sqref="AK114:AM114 AK123:AM123">
    <cfRule type="cellIs" dxfId="901" priority="892" stopIfTrue="1" operator="lessThan">
      <formula>0</formula>
    </cfRule>
  </conditionalFormatting>
  <conditionalFormatting sqref="AK126:AM126 AK130:AM130">
    <cfRule type="cellIs" dxfId="900" priority="891" stopIfTrue="1" operator="lessThan">
      <formula>0</formula>
    </cfRule>
  </conditionalFormatting>
  <conditionalFormatting sqref="AK190:AM194 AK207:AM207 AK199:AM199">
    <cfRule type="cellIs" dxfId="899" priority="890" stopIfTrue="1" operator="lessThan">
      <formula>0</formula>
    </cfRule>
  </conditionalFormatting>
  <conditionalFormatting sqref="AH20:AM20">
    <cfRule type="cellIs" dxfId="898" priority="889" stopIfTrue="1" operator="lessThan">
      <formula>0</formula>
    </cfRule>
  </conditionalFormatting>
  <conditionalFormatting sqref="AN20:AP20">
    <cfRule type="cellIs" dxfId="897" priority="888" stopIfTrue="1" operator="lessThan">
      <formula>0</formula>
    </cfRule>
  </conditionalFormatting>
  <conditionalFormatting sqref="AH18:AM18">
    <cfRule type="cellIs" dxfId="896" priority="887" stopIfTrue="1" operator="lessThan">
      <formula>0</formula>
    </cfRule>
  </conditionalFormatting>
  <conditionalFormatting sqref="AN18:AP18">
    <cfRule type="cellIs" dxfId="895" priority="886" stopIfTrue="1" operator="lessThan">
      <formula>0</formula>
    </cfRule>
  </conditionalFormatting>
  <conditionalFormatting sqref="AO15:AP15">
    <cfRule type="cellIs" dxfId="894" priority="885" stopIfTrue="1" operator="lessThan">
      <formula>0</formula>
    </cfRule>
  </conditionalFormatting>
  <conditionalFormatting sqref="AN15">
    <cfRule type="cellIs" dxfId="893" priority="884" stopIfTrue="1" operator="lessThan">
      <formula>0</formula>
    </cfRule>
  </conditionalFormatting>
  <conditionalFormatting sqref="AO16:AP16">
    <cfRule type="cellIs" dxfId="892" priority="883" stopIfTrue="1" operator="lessThan">
      <formula>0</formula>
    </cfRule>
  </conditionalFormatting>
  <conditionalFormatting sqref="AN16">
    <cfRule type="cellIs" dxfId="891" priority="882" stopIfTrue="1" operator="lessThan">
      <formula>0</formula>
    </cfRule>
  </conditionalFormatting>
  <conditionalFormatting sqref="P16">
    <cfRule type="cellIs" dxfId="890" priority="881" stopIfTrue="1" operator="lessThan">
      <formula>0</formula>
    </cfRule>
  </conditionalFormatting>
  <conditionalFormatting sqref="Q16">
    <cfRule type="cellIs" dxfId="889" priority="880" stopIfTrue="1" operator="lessThan">
      <formula>0</formula>
    </cfRule>
  </conditionalFormatting>
  <conditionalFormatting sqref="AK15:AM15">
    <cfRule type="cellIs" dxfId="888" priority="879" stopIfTrue="1" operator="lessThan">
      <formula>0</formula>
    </cfRule>
  </conditionalFormatting>
  <conditionalFormatting sqref="AK16:AM16">
    <cfRule type="cellIs" dxfId="887" priority="878" stopIfTrue="1" operator="lessThan">
      <formula>0</formula>
    </cfRule>
  </conditionalFormatting>
  <conditionalFormatting sqref="AF166:AG166 V166:Z166 S166:T166 AB166:AC166 AK166:AM166 AO166:AP166">
    <cfRule type="cellIs" dxfId="886" priority="876" stopIfTrue="1" operator="lessThan">
      <formula>0</formula>
    </cfRule>
  </conditionalFormatting>
  <conditionalFormatting sqref="C166 U166 AA166 AD166:AE166 AN166 G166 L166:R166 P179">
    <cfRule type="cellIs" dxfId="885" priority="877" stopIfTrue="1" operator="lessThan">
      <formula>0</formula>
    </cfRule>
  </conditionalFormatting>
  <conditionalFormatting sqref="AO169:AP169 AK169:AM169 AB169:AC169 S169:T169 V169:Z169 AF169:AG169">
    <cfRule type="cellIs" dxfId="884" priority="874" stopIfTrue="1" operator="lessThan">
      <formula>0</formula>
    </cfRule>
  </conditionalFormatting>
  <conditionalFormatting sqref="L169:R169 G169 AN169 AD169:AE169 AA169 U169">
    <cfRule type="cellIs" dxfId="883" priority="875" stopIfTrue="1" operator="lessThan">
      <formula>0</formula>
    </cfRule>
  </conditionalFormatting>
  <conditionalFormatting sqref="AG26 AK26:AM26">
    <cfRule type="cellIs" dxfId="882" priority="872" stopIfTrue="1" operator="lessThan">
      <formula>0</formula>
    </cfRule>
  </conditionalFormatting>
  <conditionalFormatting sqref="C26">
    <cfRule type="cellIs" dxfId="881" priority="873" stopIfTrue="1" operator="lessThan">
      <formula>0</formula>
    </cfRule>
  </conditionalFormatting>
  <conditionalFormatting sqref="V26:W26">
    <cfRule type="cellIs" dxfId="880" priority="870" stopIfTrue="1" operator="lessThan">
      <formula>0</formula>
    </cfRule>
  </conditionalFormatting>
  <conditionalFormatting sqref="AE26 G26 L26:R26">
    <cfRule type="cellIs" dxfId="879" priority="871" stopIfTrue="1" operator="lessThan">
      <formula>0</formula>
    </cfRule>
  </conditionalFormatting>
  <conditionalFormatting sqref="AF26">
    <cfRule type="cellIs" dxfId="878" priority="869" stopIfTrue="1" operator="lessThan">
      <formula>0</formula>
    </cfRule>
  </conditionalFormatting>
  <conditionalFormatting sqref="AB26:AC26">
    <cfRule type="cellIs" dxfId="877" priority="868" stopIfTrue="1" operator="lessThan">
      <formula>0</formula>
    </cfRule>
  </conditionalFormatting>
  <conditionalFormatting sqref="U26">
    <cfRule type="cellIs" dxfId="876" priority="867" stopIfTrue="1" operator="lessThan">
      <formula>0</formula>
    </cfRule>
  </conditionalFormatting>
  <conditionalFormatting sqref="AA26">
    <cfRule type="cellIs" dxfId="875" priority="866" stopIfTrue="1" operator="lessThan">
      <formula>0</formula>
    </cfRule>
  </conditionalFormatting>
  <conditionalFormatting sqref="AD26">
    <cfRule type="cellIs" dxfId="874" priority="865" stopIfTrue="1" operator="lessThan">
      <formula>0</formula>
    </cfRule>
  </conditionalFormatting>
  <conditionalFormatting sqref="AO26:AP26">
    <cfRule type="cellIs" dxfId="873" priority="864" stopIfTrue="1" operator="lessThan">
      <formula>0</formula>
    </cfRule>
  </conditionalFormatting>
  <conditionalFormatting sqref="AN26">
    <cfRule type="cellIs" dxfId="872" priority="863" stopIfTrue="1" operator="lessThan">
      <formula>0</formula>
    </cfRule>
  </conditionalFormatting>
  <conditionalFormatting sqref="X26:Z26">
    <cfRule type="cellIs" dxfId="871" priority="862" stopIfTrue="1" operator="lessThan">
      <formula>0</formula>
    </cfRule>
  </conditionalFormatting>
  <conditionalFormatting sqref="AF115 AO115:AP115 AB115:AC115 S115:T115 V115:Z115">
    <cfRule type="cellIs" dxfId="870" priority="860" stopIfTrue="1" operator="lessThan">
      <formula>0</formula>
    </cfRule>
  </conditionalFormatting>
  <conditionalFormatting sqref="L115:R115 G115 AN115 AD115:AE115 AA115 U115">
    <cfRule type="cellIs" dxfId="869" priority="861" stopIfTrue="1" operator="lessThan">
      <formula>0</formula>
    </cfRule>
  </conditionalFormatting>
  <conditionalFormatting sqref="C115">
    <cfRule type="cellIs" dxfId="868" priority="859" stopIfTrue="1" operator="lessThan">
      <formula>0</formula>
    </cfRule>
  </conditionalFormatting>
  <conditionalFormatting sqref="AG115">
    <cfRule type="cellIs" dxfId="867" priority="858" stopIfTrue="1" operator="lessThan">
      <formula>0</formula>
    </cfRule>
  </conditionalFormatting>
  <conditionalFormatting sqref="AK115:AM115">
    <cfRule type="cellIs" dxfId="866" priority="857" stopIfTrue="1" operator="lessThan">
      <formula>0</formula>
    </cfRule>
  </conditionalFormatting>
  <conditionalFormatting sqref="V122:Z122 S122:T122 AB122:AC122 AO122:AP122 AF122">
    <cfRule type="cellIs" dxfId="865" priority="855" stopIfTrue="1" operator="lessThan">
      <formula>0</formula>
    </cfRule>
  </conditionalFormatting>
  <conditionalFormatting sqref="U122 AA122 AD122:AE122 AN122 G122 L122:R122">
    <cfRule type="cellIs" dxfId="864" priority="856" stopIfTrue="1" operator="lessThan">
      <formula>0</formula>
    </cfRule>
  </conditionalFormatting>
  <conditionalFormatting sqref="C122">
    <cfRule type="cellIs" dxfId="863" priority="854" stopIfTrue="1" operator="lessThan">
      <formula>0</formula>
    </cfRule>
  </conditionalFormatting>
  <conditionalFormatting sqref="AG122">
    <cfRule type="cellIs" dxfId="862" priority="853" stopIfTrue="1" operator="lessThan">
      <formula>0</formula>
    </cfRule>
  </conditionalFormatting>
  <conditionalFormatting sqref="AK122:AM122">
    <cfRule type="cellIs" dxfId="861" priority="852" stopIfTrue="1" operator="lessThan">
      <formula>0</formula>
    </cfRule>
  </conditionalFormatting>
  <conditionalFormatting sqref="AF75 AO75:AP75 AB75:AC75 S75:T75 V75:Z75">
    <cfRule type="cellIs" dxfId="860" priority="850" stopIfTrue="1" operator="lessThan">
      <formula>0</formula>
    </cfRule>
  </conditionalFormatting>
  <conditionalFormatting sqref="L75:R75 AN75 AA75 U75 AD75:AE75 G75">
    <cfRule type="cellIs" dxfId="859" priority="851" stopIfTrue="1" operator="lessThan">
      <formula>0</formula>
    </cfRule>
  </conditionalFormatting>
  <conditionalFormatting sqref="C75">
    <cfRule type="cellIs" dxfId="858" priority="849" stopIfTrue="1" operator="lessThan">
      <formula>0</formula>
    </cfRule>
  </conditionalFormatting>
  <conditionalFormatting sqref="AG75">
    <cfRule type="cellIs" dxfId="857" priority="848" stopIfTrue="1" operator="lessThan">
      <formula>0</formula>
    </cfRule>
  </conditionalFormatting>
  <conditionalFormatting sqref="AK75:AM75">
    <cfRule type="cellIs" dxfId="856" priority="847" stopIfTrue="1" operator="lessThan">
      <formula>0</formula>
    </cfRule>
  </conditionalFormatting>
  <conditionalFormatting sqref="AF77 AO77:AP77 AB77:AC77 S77:T77 V77:Z77">
    <cfRule type="cellIs" dxfId="855" priority="845" stopIfTrue="1" operator="lessThan">
      <formula>0</formula>
    </cfRule>
  </conditionalFormatting>
  <conditionalFormatting sqref="L77:R77 AN77 AA77 U77 AD77:AE77 G77">
    <cfRule type="cellIs" dxfId="854" priority="846" stopIfTrue="1" operator="lessThan">
      <formula>0</formula>
    </cfRule>
  </conditionalFormatting>
  <conditionalFormatting sqref="C77">
    <cfRule type="cellIs" dxfId="853" priority="844" stopIfTrue="1" operator="lessThan">
      <formula>0</formula>
    </cfRule>
  </conditionalFormatting>
  <conditionalFormatting sqref="AG77">
    <cfRule type="cellIs" dxfId="852" priority="843" stopIfTrue="1" operator="lessThan">
      <formula>0</formula>
    </cfRule>
  </conditionalFormatting>
  <conditionalFormatting sqref="AK77:AM77">
    <cfRule type="cellIs" dxfId="851" priority="842" stopIfTrue="1" operator="lessThan">
      <formula>0</formula>
    </cfRule>
  </conditionalFormatting>
  <conditionalFormatting sqref="K21">
    <cfRule type="cellIs" dxfId="850" priority="841" stopIfTrue="1" operator="lessThan">
      <formula>0</formula>
    </cfRule>
  </conditionalFormatting>
  <conditionalFormatting sqref="K114 K126 K146 K72 K84:K85 K63 K47 K54 K42:K45 K140 K187 K163 K174 K123:K124 K27:K29 K56 K74 K130">
    <cfRule type="cellIs" dxfId="849" priority="839" stopIfTrue="1" operator="lessThan">
      <formula>0</formula>
    </cfRule>
  </conditionalFormatting>
  <conditionalFormatting sqref="K64:K65">
    <cfRule type="cellIs" dxfId="848" priority="840" stopIfTrue="1" operator="lessThan">
      <formula>0</formula>
    </cfRule>
  </conditionalFormatting>
  <conditionalFormatting sqref="K92:K95 K97:K100">
    <cfRule type="cellIs" dxfId="847" priority="838" stopIfTrue="1" operator="lessThan">
      <formula>0</formula>
    </cfRule>
  </conditionalFormatting>
  <conditionalFormatting sqref="K158 K162">
    <cfRule type="cellIs" dxfId="846" priority="837" stopIfTrue="1" operator="lessThan">
      <formula>0</formula>
    </cfRule>
  </conditionalFormatting>
  <conditionalFormatting sqref="K190:K194 K207 K199">
    <cfRule type="cellIs" dxfId="845" priority="836" stopIfTrue="1" operator="lessThan">
      <formula>0</formula>
    </cfRule>
  </conditionalFormatting>
  <conditionalFormatting sqref="K70">
    <cfRule type="cellIs" dxfId="844" priority="835" stopIfTrue="1" operator="lessThan">
      <formula>0</formula>
    </cfRule>
  </conditionalFormatting>
  <conditionalFormatting sqref="K23">
    <cfRule type="cellIs" dxfId="843" priority="834" stopIfTrue="1" operator="lessThan">
      <formula>0</formula>
    </cfRule>
  </conditionalFormatting>
  <conditionalFormatting sqref="K25">
    <cfRule type="cellIs" dxfId="842" priority="833" stopIfTrue="1" operator="lessThan">
      <formula>0</formula>
    </cfRule>
  </conditionalFormatting>
  <conditionalFormatting sqref="K51">
    <cfRule type="cellIs" dxfId="841" priority="832" stopIfTrue="1" operator="lessThan">
      <formula>0</formula>
    </cfRule>
  </conditionalFormatting>
  <conditionalFormatting sqref="K55">
    <cfRule type="cellIs" dxfId="840" priority="831" stopIfTrue="1" operator="lessThan">
      <formula>0</formula>
    </cfRule>
  </conditionalFormatting>
  <conditionalFormatting sqref="K61">
    <cfRule type="cellIs" dxfId="839" priority="830" stopIfTrue="1" operator="lessThan">
      <formula>0</formula>
    </cfRule>
  </conditionalFormatting>
  <conditionalFormatting sqref="K62">
    <cfRule type="cellIs" dxfId="838" priority="829" stopIfTrue="1" operator="lessThan">
      <formula>0</formula>
    </cfRule>
  </conditionalFormatting>
  <conditionalFormatting sqref="K83">
    <cfRule type="cellIs" dxfId="837" priority="828" stopIfTrue="1" operator="lessThan">
      <formula>0</formula>
    </cfRule>
  </conditionalFormatting>
  <conditionalFormatting sqref="K89:K90">
    <cfRule type="cellIs" dxfId="836" priority="827" stopIfTrue="1" operator="lessThan">
      <formula>0</formula>
    </cfRule>
  </conditionalFormatting>
  <conditionalFormatting sqref="K105">
    <cfRule type="cellIs" dxfId="835" priority="826" stopIfTrue="1" operator="lessThan">
      <formula>0</formula>
    </cfRule>
  </conditionalFormatting>
  <conditionalFormatting sqref="K111:K112">
    <cfRule type="cellIs" dxfId="834" priority="825" stopIfTrue="1" operator="lessThan">
      <formula>0</formula>
    </cfRule>
  </conditionalFormatting>
  <conditionalFormatting sqref="K133">
    <cfRule type="cellIs" dxfId="833" priority="824" stopIfTrue="1" operator="lessThan">
      <formula>0</formula>
    </cfRule>
  </conditionalFormatting>
  <conditionalFormatting sqref="K134:K135">
    <cfRule type="cellIs" dxfId="832" priority="823" stopIfTrue="1" operator="lessThan">
      <formula>0</formula>
    </cfRule>
  </conditionalFormatting>
  <conditionalFormatting sqref="K141:K142">
    <cfRule type="cellIs" dxfId="831" priority="822" stopIfTrue="1" operator="lessThan">
      <formula>0</formula>
    </cfRule>
  </conditionalFormatting>
  <conditionalFormatting sqref="K154:K155">
    <cfRule type="cellIs" dxfId="830" priority="821" stopIfTrue="1" operator="lessThan">
      <formula>0</formula>
    </cfRule>
  </conditionalFormatting>
  <conditionalFormatting sqref="K137">
    <cfRule type="cellIs" dxfId="829" priority="820" stopIfTrue="1" operator="lessThan">
      <formula>0</formula>
    </cfRule>
  </conditionalFormatting>
  <conditionalFormatting sqref="K139">
    <cfRule type="cellIs" dxfId="828" priority="819" stopIfTrue="1" operator="lessThan">
      <formula>0</formula>
    </cfRule>
  </conditionalFormatting>
  <conditionalFormatting sqref="K160:K161">
    <cfRule type="cellIs" dxfId="827" priority="818" stopIfTrue="1" operator="lessThan">
      <formula>0</formula>
    </cfRule>
  </conditionalFormatting>
  <conditionalFormatting sqref="K164:K165">
    <cfRule type="cellIs" dxfId="826" priority="817" stopIfTrue="1" operator="lessThan">
      <formula>0</formula>
    </cfRule>
  </conditionalFormatting>
  <conditionalFormatting sqref="K188:K189">
    <cfRule type="cellIs" dxfId="825" priority="816" stopIfTrue="1" operator="lessThan">
      <formula>0</formula>
    </cfRule>
  </conditionalFormatting>
  <conditionalFormatting sqref="K166">
    <cfRule type="cellIs" dxfId="824" priority="815" stopIfTrue="1" operator="lessThan">
      <formula>0</formula>
    </cfRule>
  </conditionalFormatting>
  <conditionalFormatting sqref="K169">
    <cfRule type="cellIs" dxfId="823" priority="814" stopIfTrue="1" operator="lessThan">
      <formula>0</formula>
    </cfRule>
  </conditionalFormatting>
  <conditionalFormatting sqref="K26">
    <cfRule type="cellIs" dxfId="822" priority="813" stopIfTrue="1" operator="lessThan">
      <formula>0</formula>
    </cfRule>
  </conditionalFormatting>
  <conditionalFormatting sqref="K115">
    <cfRule type="cellIs" dxfId="821" priority="812" stopIfTrue="1" operator="lessThan">
      <formula>0</formula>
    </cfRule>
  </conditionalFormatting>
  <conditionalFormatting sqref="K122">
    <cfRule type="cellIs" dxfId="820" priority="811" stopIfTrue="1" operator="lessThan">
      <formula>0</formula>
    </cfRule>
  </conditionalFormatting>
  <conditionalFormatting sqref="K75">
    <cfRule type="cellIs" dxfId="819" priority="810" stopIfTrue="1" operator="lessThan">
      <formula>0</formula>
    </cfRule>
  </conditionalFormatting>
  <conditionalFormatting sqref="K77">
    <cfRule type="cellIs" dxfId="818" priority="809" stopIfTrue="1" operator="lessThan">
      <formula>0</formula>
    </cfRule>
  </conditionalFormatting>
  <conditionalFormatting sqref="J21">
    <cfRule type="cellIs" dxfId="817" priority="808" stopIfTrue="1" operator="lessThan">
      <formula>0</formula>
    </cfRule>
  </conditionalFormatting>
  <conditionalFormatting sqref="J114 J126 J146 J72 J84:J85 J63 J47 J54 J42:J45 J140 J187 J163 J174 J123:J124 J27:J29 J56 J74 J130">
    <cfRule type="cellIs" dxfId="816" priority="806" stopIfTrue="1" operator="lessThan">
      <formula>0</formula>
    </cfRule>
  </conditionalFormatting>
  <conditionalFormatting sqref="J64:J65">
    <cfRule type="cellIs" dxfId="815" priority="807" stopIfTrue="1" operator="lessThan">
      <formula>0</formula>
    </cfRule>
  </conditionalFormatting>
  <conditionalFormatting sqref="J92:J95 J97:J100">
    <cfRule type="cellIs" dxfId="814" priority="805" stopIfTrue="1" operator="lessThan">
      <formula>0</formula>
    </cfRule>
  </conditionalFormatting>
  <conditionalFormatting sqref="J158 J162">
    <cfRule type="cellIs" dxfId="813" priority="804" stopIfTrue="1" operator="lessThan">
      <formula>0</formula>
    </cfRule>
  </conditionalFormatting>
  <conditionalFormatting sqref="J190:J194 J207 J199">
    <cfRule type="cellIs" dxfId="812" priority="803" stopIfTrue="1" operator="lessThan">
      <formula>0</formula>
    </cfRule>
  </conditionalFormatting>
  <conditionalFormatting sqref="J70">
    <cfRule type="cellIs" dxfId="811" priority="802" stopIfTrue="1" operator="lessThan">
      <formula>0</formula>
    </cfRule>
  </conditionalFormatting>
  <conditionalFormatting sqref="J23">
    <cfRule type="cellIs" dxfId="810" priority="801" stopIfTrue="1" operator="lessThan">
      <formula>0</formula>
    </cfRule>
  </conditionalFormatting>
  <conditionalFormatting sqref="J25">
    <cfRule type="cellIs" dxfId="809" priority="800" stopIfTrue="1" operator="lessThan">
      <formula>0</formula>
    </cfRule>
  </conditionalFormatting>
  <conditionalFormatting sqref="J51">
    <cfRule type="cellIs" dxfId="808" priority="799" stopIfTrue="1" operator="lessThan">
      <formula>0</formula>
    </cfRule>
  </conditionalFormatting>
  <conditionalFormatting sqref="J55">
    <cfRule type="cellIs" dxfId="807" priority="798" stopIfTrue="1" operator="lessThan">
      <formula>0</formula>
    </cfRule>
  </conditionalFormatting>
  <conditionalFormatting sqref="J61">
    <cfRule type="cellIs" dxfId="806" priority="797" stopIfTrue="1" operator="lessThan">
      <formula>0</formula>
    </cfRule>
  </conditionalFormatting>
  <conditionalFormatting sqref="J62">
    <cfRule type="cellIs" dxfId="805" priority="796" stopIfTrue="1" operator="lessThan">
      <formula>0</formula>
    </cfRule>
  </conditionalFormatting>
  <conditionalFormatting sqref="J83">
    <cfRule type="cellIs" dxfId="804" priority="795" stopIfTrue="1" operator="lessThan">
      <formula>0</formula>
    </cfRule>
  </conditionalFormatting>
  <conditionalFormatting sqref="J89:J90">
    <cfRule type="cellIs" dxfId="803" priority="794" stopIfTrue="1" operator="lessThan">
      <formula>0</formula>
    </cfRule>
  </conditionalFormatting>
  <conditionalFormatting sqref="J105">
    <cfRule type="cellIs" dxfId="802" priority="793" stopIfTrue="1" operator="lessThan">
      <formula>0</formula>
    </cfRule>
  </conditionalFormatting>
  <conditionalFormatting sqref="J111:J112">
    <cfRule type="cellIs" dxfId="801" priority="792" stopIfTrue="1" operator="lessThan">
      <formula>0</formula>
    </cfRule>
  </conditionalFormatting>
  <conditionalFormatting sqref="J133">
    <cfRule type="cellIs" dxfId="800" priority="791" stopIfTrue="1" operator="lessThan">
      <formula>0</formula>
    </cfRule>
  </conditionalFormatting>
  <conditionalFormatting sqref="J134:J135">
    <cfRule type="cellIs" dxfId="799" priority="790" stopIfTrue="1" operator="lessThan">
      <formula>0</formula>
    </cfRule>
  </conditionalFormatting>
  <conditionalFormatting sqref="J141:J142">
    <cfRule type="cellIs" dxfId="798" priority="789" stopIfTrue="1" operator="lessThan">
      <formula>0</formula>
    </cfRule>
  </conditionalFormatting>
  <conditionalFormatting sqref="J154:J155">
    <cfRule type="cellIs" dxfId="797" priority="788" stopIfTrue="1" operator="lessThan">
      <formula>0</formula>
    </cfRule>
  </conditionalFormatting>
  <conditionalFormatting sqref="J137">
    <cfRule type="cellIs" dxfId="796" priority="787" stopIfTrue="1" operator="lessThan">
      <formula>0</formula>
    </cfRule>
  </conditionalFormatting>
  <conditionalFormatting sqref="J139">
    <cfRule type="cellIs" dxfId="795" priority="786" stopIfTrue="1" operator="lessThan">
      <formula>0</formula>
    </cfRule>
  </conditionalFormatting>
  <conditionalFormatting sqref="J160:J161">
    <cfRule type="cellIs" dxfId="794" priority="785" stopIfTrue="1" operator="lessThan">
      <formula>0</formula>
    </cfRule>
  </conditionalFormatting>
  <conditionalFormatting sqref="J164:J165">
    <cfRule type="cellIs" dxfId="793" priority="784" stopIfTrue="1" operator="lessThan">
      <formula>0</formula>
    </cfRule>
  </conditionalFormatting>
  <conditionalFormatting sqref="J188:J189">
    <cfRule type="cellIs" dxfId="792" priority="783" stopIfTrue="1" operator="lessThan">
      <formula>0</formula>
    </cfRule>
  </conditionalFormatting>
  <conditionalFormatting sqref="J166">
    <cfRule type="cellIs" dxfId="791" priority="782" stopIfTrue="1" operator="lessThan">
      <formula>0</formula>
    </cfRule>
  </conditionalFormatting>
  <conditionalFormatting sqref="J169">
    <cfRule type="cellIs" dxfId="790" priority="781" stopIfTrue="1" operator="lessThan">
      <formula>0</formula>
    </cfRule>
  </conditionalFormatting>
  <conditionalFormatting sqref="J26">
    <cfRule type="cellIs" dxfId="789" priority="780" stopIfTrue="1" operator="lessThan">
      <formula>0</formula>
    </cfRule>
  </conditionalFormatting>
  <conditionalFormatting sqref="J115">
    <cfRule type="cellIs" dxfId="788" priority="779" stopIfTrue="1" operator="lessThan">
      <formula>0</formula>
    </cfRule>
  </conditionalFormatting>
  <conditionalFormatting sqref="J122">
    <cfRule type="cellIs" dxfId="787" priority="778" stopIfTrue="1" operator="lessThan">
      <formula>0</formula>
    </cfRule>
  </conditionalFormatting>
  <conditionalFormatting sqref="J75">
    <cfRule type="cellIs" dxfId="786" priority="777" stopIfTrue="1" operator="lessThan">
      <formula>0</formula>
    </cfRule>
  </conditionalFormatting>
  <conditionalFormatting sqref="J77">
    <cfRule type="cellIs" dxfId="785" priority="776" stopIfTrue="1" operator="lessThan">
      <formula>0</formula>
    </cfRule>
  </conditionalFormatting>
  <conditionalFormatting sqref="AF25">
    <cfRule type="cellIs" dxfId="784" priority="775" stopIfTrue="1" operator="lessThan">
      <formula>0</formula>
    </cfRule>
  </conditionalFormatting>
  <conditionalFormatting sqref="AF29">
    <cfRule type="cellIs" dxfId="783" priority="774" stopIfTrue="1" operator="lessThan">
      <formula>0</formula>
    </cfRule>
  </conditionalFormatting>
  <conditionalFormatting sqref="U62">
    <cfRule type="cellIs" dxfId="782" priority="773" stopIfTrue="1" operator="lessThan">
      <formula>0</formula>
    </cfRule>
  </conditionalFormatting>
  <conditionalFormatting sqref="U61">
    <cfRule type="cellIs" dxfId="781" priority="772" stopIfTrue="1" operator="lessThan">
      <formula>0</formula>
    </cfRule>
  </conditionalFormatting>
  <conditionalFormatting sqref="U55">
    <cfRule type="cellIs" dxfId="780" priority="771" stopIfTrue="1" operator="lessThan">
      <formula>0</formula>
    </cfRule>
  </conditionalFormatting>
  <conditionalFormatting sqref="U56">
    <cfRule type="cellIs" dxfId="779" priority="770" stopIfTrue="1" operator="lessThan">
      <formula>0</formula>
    </cfRule>
  </conditionalFormatting>
  <conditionalFormatting sqref="AG24 AK24:AM24">
    <cfRule type="cellIs" dxfId="778" priority="768" stopIfTrue="1" operator="lessThan">
      <formula>0</formula>
    </cfRule>
  </conditionalFormatting>
  <conditionalFormatting sqref="C24">
    <cfRule type="cellIs" dxfId="777" priority="769" stopIfTrue="1" operator="lessThan">
      <formula>0</formula>
    </cfRule>
  </conditionalFormatting>
  <conditionalFormatting sqref="V24:W24">
    <cfRule type="cellIs" dxfId="776" priority="766" stopIfTrue="1" operator="lessThan">
      <formula>0</formula>
    </cfRule>
  </conditionalFormatting>
  <conditionalFormatting sqref="AE24 G24 L24:R24">
    <cfRule type="cellIs" dxfId="775" priority="767" stopIfTrue="1" operator="lessThan">
      <formula>0</formula>
    </cfRule>
  </conditionalFormatting>
  <conditionalFormatting sqref="AF24">
    <cfRule type="cellIs" dxfId="774" priority="765" stopIfTrue="1" operator="lessThan">
      <formula>0</formula>
    </cfRule>
  </conditionalFormatting>
  <conditionalFormatting sqref="AB24:AC24">
    <cfRule type="cellIs" dxfId="773" priority="764" stopIfTrue="1" operator="lessThan">
      <formula>0</formula>
    </cfRule>
  </conditionalFormatting>
  <conditionalFormatting sqref="U24">
    <cfRule type="cellIs" dxfId="772" priority="763" stopIfTrue="1" operator="lessThan">
      <formula>0</formula>
    </cfRule>
  </conditionalFormatting>
  <conditionalFormatting sqref="AA24">
    <cfRule type="cellIs" dxfId="771" priority="762" stopIfTrue="1" operator="lessThan">
      <formula>0</formula>
    </cfRule>
  </conditionalFormatting>
  <conditionalFormatting sqref="AD24">
    <cfRule type="cellIs" dxfId="770" priority="761" stopIfTrue="1" operator="lessThan">
      <formula>0</formula>
    </cfRule>
  </conditionalFormatting>
  <conditionalFormatting sqref="AO24:AP24">
    <cfRule type="cellIs" dxfId="769" priority="760" stopIfTrue="1" operator="lessThan">
      <formula>0</formula>
    </cfRule>
  </conditionalFormatting>
  <conditionalFormatting sqref="AN24">
    <cfRule type="cellIs" dxfId="768" priority="759" stopIfTrue="1" operator="lessThan">
      <formula>0</formula>
    </cfRule>
  </conditionalFormatting>
  <conditionalFormatting sqref="X24:Z24">
    <cfRule type="cellIs" dxfId="767" priority="758" stopIfTrue="1" operator="lessThan">
      <formula>0</formula>
    </cfRule>
  </conditionalFormatting>
  <conditionalFormatting sqref="K24">
    <cfRule type="cellIs" dxfId="766" priority="757" stopIfTrue="1" operator="lessThan">
      <formula>0</formula>
    </cfRule>
  </conditionalFormatting>
  <conditionalFormatting sqref="J24">
    <cfRule type="cellIs" dxfId="765" priority="756" stopIfTrue="1" operator="lessThan">
      <formula>0</formula>
    </cfRule>
  </conditionalFormatting>
  <conditionalFormatting sqref="AO87:AP87 AB87:AC87 AF87 S87:T87 V87:Z87">
    <cfRule type="cellIs" dxfId="764" priority="754" stopIfTrue="1" operator="lessThan">
      <formula>0</formula>
    </cfRule>
  </conditionalFormatting>
  <conditionalFormatting sqref="L87:R87 G87 AN87 AA87 U87 AD87:AE87">
    <cfRule type="cellIs" dxfId="763" priority="755" stopIfTrue="1" operator="lessThan">
      <formula>0</formula>
    </cfRule>
  </conditionalFormatting>
  <conditionalFormatting sqref="C87">
    <cfRule type="cellIs" dxfId="762" priority="753" stopIfTrue="1" operator="lessThan">
      <formula>0</formula>
    </cfRule>
  </conditionalFormatting>
  <conditionalFormatting sqref="AG87">
    <cfRule type="cellIs" dxfId="761" priority="752" stopIfTrue="1" operator="lessThan">
      <formula>0</formula>
    </cfRule>
  </conditionalFormatting>
  <conditionalFormatting sqref="AK87:AM87">
    <cfRule type="cellIs" dxfId="760" priority="751" stopIfTrue="1" operator="lessThan">
      <formula>0</formula>
    </cfRule>
  </conditionalFormatting>
  <conditionalFormatting sqref="K87">
    <cfRule type="cellIs" dxfId="759" priority="750" stopIfTrue="1" operator="lessThan">
      <formula>0</formula>
    </cfRule>
  </conditionalFormatting>
  <conditionalFormatting sqref="J87">
    <cfRule type="cellIs" dxfId="758" priority="749" stopIfTrue="1" operator="lessThan">
      <formula>0</formula>
    </cfRule>
  </conditionalFormatting>
  <conditionalFormatting sqref="V67:Z67 S67:T67 AF67 AB67:AC67 AO67:AP67">
    <cfRule type="cellIs" dxfId="757" priority="747" stopIfTrue="1" operator="lessThan">
      <formula>0</formula>
    </cfRule>
  </conditionalFormatting>
  <conditionalFormatting sqref="AD67:AE67 U67 AA67 AN67 G67 L67:R67">
    <cfRule type="cellIs" dxfId="756" priority="748" stopIfTrue="1" operator="lessThan">
      <formula>0</formula>
    </cfRule>
  </conditionalFormatting>
  <conditionalFormatting sqref="C67">
    <cfRule type="cellIs" dxfId="755" priority="746" stopIfTrue="1" operator="lessThan">
      <formula>0</formula>
    </cfRule>
  </conditionalFormatting>
  <conditionalFormatting sqref="AG67">
    <cfRule type="cellIs" dxfId="754" priority="745" stopIfTrue="1" operator="lessThan">
      <formula>0</formula>
    </cfRule>
  </conditionalFormatting>
  <conditionalFormatting sqref="AK67:AM67">
    <cfRule type="cellIs" dxfId="753" priority="744" stopIfTrue="1" operator="lessThan">
      <formula>0</formula>
    </cfRule>
  </conditionalFormatting>
  <conditionalFormatting sqref="K67">
    <cfRule type="cellIs" dxfId="752" priority="743" stopIfTrue="1" operator="lessThan">
      <formula>0</formula>
    </cfRule>
  </conditionalFormatting>
  <conditionalFormatting sqref="J67">
    <cfRule type="cellIs" dxfId="751" priority="742" stopIfTrue="1" operator="lessThan">
      <formula>0</formula>
    </cfRule>
  </conditionalFormatting>
  <conditionalFormatting sqref="AJ42 AH42">
    <cfRule type="cellIs" dxfId="750" priority="741" stopIfTrue="1" operator="lessThan">
      <formula>0</formula>
    </cfRule>
  </conditionalFormatting>
  <conditionalFormatting sqref="AI42">
    <cfRule type="cellIs" dxfId="749" priority="740" stopIfTrue="1" operator="lessThan">
      <formula>0</formula>
    </cfRule>
  </conditionalFormatting>
  <conditionalFormatting sqref="AJ43:AJ44 AH43:AH44">
    <cfRule type="cellIs" dxfId="748" priority="739" stopIfTrue="1" operator="lessThan">
      <formula>0</formula>
    </cfRule>
  </conditionalFormatting>
  <conditionalFormatting sqref="AI43:AI44">
    <cfRule type="cellIs" dxfId="747" priority="738" stopIfTrue="1" operator="lessThan">
      <formula>0</formula>
    </cfRule>
  </conditionalFormatting>
  <conditionalFormatting sqref="AJ15:AJ16 AH15:AH16">
    <cfRule type="cellIs" dxfId="746" priority="737" stopIfTrue="1" operator="lessThan">
      <formula>0</formula>
    </cfRule>
  </conditionalFormatting>
  <conditionalFormatting sqref="AI15:AI16">
    <cfRule type="cellIs" dxfId="745" priority="736" stopIfTrue="1" operator="lessThan">
      <formula>0</formula>
    </cfRule>
  </conditionalFormatting>
  <conditionalFormatting sqref="AJ72 AJ74">
    <cfRule type="cellIs" dxfId="744" priority="735" stopIfTrue="1" operator="lessThan">
      <formula>0</formula>
    </cfRule>
  </conditionalFormatting>
  <conditionalFormatting sqref="AH72 AH74">
    <cfRule type="cellIs" dxfId="743" priority="734" stopIfTrue="1" operator="lessThan">
      <formula>0</formula>
    </cfRule>
  </conditionalFormatting>
  <conditionalFormatting sqref="AI72 AI74">
    <cfRule type="cellIs" dxfId="742" priority="733" stopIfTrue="1" operator="lessThan">
      <formula>0</formula>
    </cfRule>
  </conditionalFormatting>
  <conditionalFormatting sqref="AJ83:AJ85">
    <cfRule type="cellIs" dxfId="741" priority="732" stopIfTrue="1" operator="lessThan">
      <formula>0</formula>
    </cfRule>
  </conditionalFormatting>
  <conditionalFormatting sqref="AH83:AH85">
    <cfRule type="cellIs" dxfId="740" priority="731" stopIfTrue="1" operator="lessThan">
      <formula>0</formula>
    </cfRule>
  </conditionalFormatting>
  <conditionalFormatting sqref="AI83:AI85">
    <cfRule type="cellIs" dxfId="739" priority="730" stopIfTrue="1" operator="lessThan">
      <formula>0</formula>
    </cfRule>
  </conditionalFormatting>
  <conditionalFormatting sqref="AJ92:AJ95 AJ97:AJ101">
    <cfRule type="cellIs" dxfId="738" priority="729" stopIfTrue="1" operator="lessThan">
      <formula>0</formula>
    </cfRule>
  </conditionalFormatting>
  <conditionalFormatting sqref="AH92:AH95 AH97:AH101">
    <cfRule type="cellIs" dxfId="737" priority="728" stopIfTrue="1" operator="lessThan">
      <formula>0</formula>
    </cfRule>
  </conditionalFormatting>
  <conditionalFormatting sqref="AI92:AI95 AI97:AI101">
    <cfRule type="cellIs" dxfId="736" priority="727" stopIfTrue="1" operator="lessThan">
      <formula>0</formula>
    </cfRule>
  </conditionalFormatting>
  <conditionalFormatting sqref="AJ122:AJ123">
    <cfRule type="cellIs" dxfId="735" priority="726" stopIfTrue="1" operator="lessThan">
      <formula>0</formula>
    </cfRule>
  </conditionalFormatting>
  <conditionalFormatting sqref="AH122:AH123">
    <cfRule type="cellIs" dxfId="734" priority="725" stopIfTrue="1" operator="lessThan">
      <formula>0</formula>
    </cfRule>
  </conditionalFormatting>
  <conditionalFormatting sqref="AI122:AI123">
    <cfRule type="cellIs" dxfId="733" priority="724" stopIfTrue="1" operator="lessThan">
      <formula>0</formula>
    </cfRule>
  </conditionalFormatting>
  <conditionalFormatting sqref="AJ130">
    <cfRule type="cellIs" dxfId="732" priority="723" stopIfTrue="1" operator="lessThan">
      <formula>0</formula>
    </cfRule>
  </conditionalFormatting>
  <conditionalFormatting sqref="AH130">
    <cfRule type="cellIs" dxfId="731" priority="722" stopIfTrue="1" operator="lessThan">
      <formula>0</formula>
    </cfRule>
  </conditionalFormatting>
  <conditionalFormatting sqref="AI130">
    <cfRule type="cellIs" dxfId="730" priority="721" stopIfTrue="1" operator="lessThan">
      <formula>0</formula>
    </cfRule>
  </conditionalFormatting>
  <conditionalFormatting sqref="AJ151:AJ152">
    <cfRule type="cellIs" dxfId="729" priority="720" stopIfTrue="1" operator="lessThan">
      <formula>0</formula>
    </cfRule>
  </conditionalFormatting>
  <conditionalFormatting sqref="AH151:AH152">
    <cfRule type="cellIs" dxfId="728" priority="719" stopIfTrue="1" operator="lessThan">
      <formula>0</formula>
    </cfRule>
  </conditionalFormatting>
  <conditionalFormatting sqref="AI151:AI152">
    <cfRule type="cellIs" dxfId="727" priority="718" stopIfTrue="1" operator="lessThan">
      <formula>0</formula>
    </cfRule>
  </conditionalFormatting>
  <conditionalFormatting sqref="AJ158 AJ160:AJ162">
    <cfRule type="cellIs" dxfId="726" priority="717" stopIfTrue="1" operator="lessThan">
      <formula>0</formula>
    </cfRule>
  </conditionalFormatting>
  <conditionalFormatting sqref="AH158 AH160:AH162">
    <cfRule type="cellIs" dxfId="725" priority="716" stopIfTrue="1" operator="lessThan">
      <formula>0</formula>
    </cfRule>
  </conditionalFormatting>
  <conditionalFormatting sqref="AI158 AI160:AI162">
    <cfRule type="cellIs" dxfId="724" priority="715" stopIfTrue="1" operator="lessThan">
      <formula>0</formula>
    </cfRule>
  </conditionalFormatting>
  <conditionalFormatting sqref="AJ166">
    <cfRule type="cellIs" dxfId="723" priority="714" stopIfTrue="1" operator="lessThan">
      <formula>0</formula>
    </cfRule>
  </conditionalFormatting>
  <conditionalFormatting sqref="AH166">
    <cfRule type="cellIs" dxfId="722" priority="713" stopIfTrue="1" operator="lessThan">
      <formula>0</formula>
    </cfRule>
  </conditionalFormatting>
  <conditionalFormatting sqref="AI166">
    <cfRule type="cellIs" dxfId="721" priority="712" stopIfTrue="1" operator="lessThan">
      <formula>0</formula>
    </cfRule>
  </conditionalFormatting>
  <conditionalFormatting sqref="AJ190:AJ194 AJ207 AJ199">
    <cfRule type="cellIs" dxfId="720" priority="711" stopIfTrue="1" operator="lessThan">
      <formula>0</formula>
    </cfRule>
  </conditionalFormatting>
  <conditionalFormatting sqref="AH190:AH194 AH207 AH199">
    <cfRule type="cellIs" dxfId="719" priority="710" stopIfTrue="1" operator="lessThan">
      <formula>0</formula>
    </cfRule>
  </conditionalFormatting>
  <conditionalFormatting sqref="AI190:AI194 AI207 AI199">
    <cfRule type="cellIs" dxfId="718" priority="709" stopIfTrue="1" operator="lessThan">
      <formula>0</formula>
    </cfRule>
  </conditionalFormatting>
  <conditionalFormatting sqref="AO32:AP32 AF32 AB32:AC32 S32 V32:Z32">
    <cfRule type="cellIs" dxfId="717" priority="707" stopIfTrue="1" operator="lessThan">
      <formula>0</formula>
    </cfRule>
  </conditionalFormatting>
  <conditionalFormatting sqref="AN32 AD32:AE32 AA32 U32 G32 L32:R32">
    <cfRule type="cellIs" dxfId="716" priority="708" stopIfTrue="1" operator="lessThan">
      <formula>0</formula>
    </cfRule>
  </conditionalFormatting>
  <conditionalFormatting sqref="C32">
    <cfRule type="cellIs" dxfId="715" priority="706" stopIfTrue="1" operator="lessThan">
      <formula>0</formula>
    </cfRule>
  </conditionalFormatting>
  <conditionalFormatting sqref="AG32">
    <cfRule type="cellIs" dxfId="714" priority="705" stopIfTrue="1" operator="lessThan">
      <formula>0</formula>
    </cfRule>
  </conditionalFormatting>
  <conditionalFormatting sqref="AK32:AM32">
    <cfRule type="cellIs" dxfId="713" priority="704" stopIfTrue="1" operator="lessThan">
      <formula>0</formula>
    </cfRule>
  </conditionalFormatting>
  <conditionalFormatting sqref="K32">
    <cfRule type="cellIs" dxfId="712" priority="703" stopIfTrue="1" operator="lessThan">
      <formula>0</formula>
    </cfRule>
  </conditionalFormatting>
  <conditionalFormatting sqref="J32">
    <cfRule type="cellIs" dxfId="711" priority="702" stopIfTrue="1" operator="lessThan">
      <formula>0</formula>
    </cfRule>
  </conditionalFormatting>
  <conditionalFormatting sqref="AJ32 AH32">
    <cfRule type="cellIs" dxfId="710" priority="701" stopIfTrue="1" operator="lessThan">
      <formula>0</formula>
    </cfRule>
  </conditionalFormatting>
  <conditionalFormatting sqref="AI32">
    <cfRule type="cellIs" dxfId="709" priority="700" stopIfTrue="1" operator="lessThan">
      <formula>0</formula>
    </cfRule>
  </conditionalFormatting>
  <conditionalFormatting sqref="H151:I152">
    <cfRule type="cellIs" dxfId="708" priority="699" stopIfTrue="1" operator="lessThan">
      <formula>0</formula>
    </cfRule>
  </conditionalFormatting>
  <conditionalFormatting sqref="H139:I139">
    <cfRule type="cellIs" dxfId="707" priority="698" stopIfTrue="1" operator="lessThan">
      <formula>0</formula>
    </cfRule>
  </conditionalFormatting>
  <conditionalFormatting sqref="H126:I126 H130:I130">
    <cfRule type="cellIs" dxfId="706" priority="697" stopIfTrue="1" operator="lessThan">
      <formula>0</formula>
    </cfRule>
  </conditionalFormatting>
  <conditionalFormatting sqref="H122:I123">
    <cfRule type="cellIs" dxfId="705" priority="696" stopIfTrue="1" operator="lessThan">
      <formula>0</formula>
    </cfRule>
  </conditionalFormatting>
  <conditionalFormatting sqref="H92:I95 H97:I101">
    <cfRule type="cellIs" dxfId="704" priority="695" stopIfTrue="1" operator="lessThan">
      <formula>0</formula>
    </cfRule>
  </conditionalFormatting>
  <conditionalFormatting sqref="H83:I83 H84:H85">
    <cfRule type="cellIs" dxfId="703" priority="694" stopIfTrue="1" operator="lessThan">
      <formula>0</formula>
    </cfRule>
  </conditionalFormatting>
  <conditionalFormatting sqref="H72:I72 H74:I74">
    <cfRule type="cellIs" dxfId="702" priority="693" stopIfTrue="1" operator="lessThan">
      <formula>0</formula>
    </cfRule>
  </conditionalFormatting>
  <conditionalFormatting sqref="H47:I47">
    <cfRule type="cellIs" dxfId="701" priority="692" stopIfTrue="1" operator="lessThan">
      <formula>0</formula>
    </cfRule>
  </conditionalFormatting>
  <conditionalFormatting sqref="H42:I44">
    <cfRule type="cellIs" dxfId="700" priority="691" stopIfTrue="1" operator="lessThan">
      <formula>0</formula>
    </cfRule>
  </conditionalFormatting>
  <conditionalFormatting sqref="H32:I32">
    <cfRule type="cellIs" dxfId="699" priority="690" stopIfTrue="1" operator="lessThan">
      <formula>0</formula>
    </cfRule>
  </conditionalFormatting>
  <conditionalFormatting sqref="H166:I166">
    <cfRule type="cellIs" dxfId="698" priority="689" stopIfTrue="1" operator="lessThan">
      <formula>0</formula>
    </cfRule>
  </conditionalFormatting>
  <conditionalFormatting sqref="H190:I194 H207:I207 H199:I199">
    <cfRule type="cellIs" dxfId="697" priority="688" stopIfTrue="1" operator="lessThan">
      <formula>0</formula>
    </cfRule>
  </conditionalFormatting>
  <conditionalFormatting sqref="T32">
    <cfRule type="cellIs" dxfId="696" priority="687" stopIfTrue="1" operator="lessThan">
      <formula>0</formula>
    </cfRule>
  </conditionalFormatting>
  <conditionalFormatting sqref="T34">
    <cfRule type="cellIs" dxfId="695" priority="686" stopIfTrue="1" operator="lessThan">
      <formula>0</formula>
    </cfRule>
  </conditionalFormatting>
  <conditionalFormatting sqref="T35">
    <cfRule type="cellIs" dxfId="694" priority="685" stopIfTrue="1" operator="lessThan">
      <formula>0</formula>
    </cfRule>
  </conditionalFormatting>
  <conditionalFormatting sqref="T36">
    <cfRule type="cellIs" dxfId="693" priority="684" stopIfTrue="1" operator="lessThan">
      <formula>0</formula>
    </cfRule>
  </conditionalFormatting>
  <conditionalFormatting sqref="T37">
    <cfRule type="cellIs" dxfId="692" priority="683" stopIfTrue="1" operator="lessThan">
      <formula>0</formula>
    </cfRule>
  </conditionalFormatting>
  <conditionalFormatting sqref="T33">
    <cfRule type="cellIs" dxfId="691" priority="682" stopIfTrue="1" operator="lessThan">
      <formula>0</formula>
    </cfRule>
  </conditionalFormatting>
  <conditionalFormatting sqref="T21">
    <cfRule type="cellIs" dxfId="690" priority="681" stopIfTrue="1" operator="lessThan">
      <formula>0</formula>
    </cfRule>
  </conditionalFormatting>
  <conditionalFormatting sqref="S21">
    <cfRule type="cellIs" dxfId="689" priority="680" stopIfTrue="1" operator="lessThan">
      <formula>0</formula>
    </cfRule>
  </conditionalFormatting>
  <conditionalFormatting sqref="AH31:AM31">
    <cfRule type="cellIs" dxfId="688" priority="679" stopIfTrue="1" operator="lessThan">
      <formula>0</formula>
    </cfRule>
  </conditionalFormatting>
  <conditionalFormatting sqref="AN31:AP31">
    <cfRule type="cellIs" dxfId="687" priority="678" stopIfTrue="1" operator="lessThan">
      <formula>0</formula>
    </cfRule>
  </conditionalFormatting>
  <conditionalFormatting sqref="AH41:AM41">
    <cfRule type="cellIs" dxfId="686" priority="677" stopIfTrue="1" operator="lessThan">
      <formula>0</formula>
    </cfRule>
  </conditionalFormatting>
  <conditionalFormatting sqref="AN41:AP41">
    <cfRule type="cellIs" dxfId="685" priority="676" stopIfTrue="1" operator="lessThan">
      <formula>0</formula>
    </cfRule>
  </conditionalFormatting>
  <conditionalFormatting sqref="AH39:AM39">
    <cfRule type="cellIs" dxfId="684" priority="675" stopIfTrue="1" operator="lessThan">
      <formula>0</formula>
    </cfRule>
  </conditionalFormatting>
  <conditionalFormatting sqref="AN39:AP39">
    <cfRule type="cellIs" dxfId="683" priority="674" stopIfTrue="1" operator="lessThan">
      <formula>0</formula>
    </cfRule>
  </conditionalFormatting>
  <conditionalFormatting sqref="AH46:AM46">
    <cfRule type="cellIs" dxfId="682" priority="673" stopIfTrue="1" operator="lessThan">
      <formula>0</formula>
    </cfRule>
  </conditionalFormatting>
  <conditionalFormatting sqref="AN46:AP46">
    <cfRule type="cellIs" dxfId="681" priority="672" stopIfTrue="1" operator="lessThan">
      <formula>0</formula>
    </cfRule>
  </conditionalFormatting>
  <conditionalFormatting sqref="AH53:AM53">
    <cfRule type="cellIs" dxfId="680" priority="671" stopIfTrue="1" operator="lessThan">
      <formula>0</formula>
    </cfRule>
  </conditionalFormatting>
  <conditionalFormatting sqref="AN53:AP53">
    <cfRule type="cellIs" dxfId="679" priority="670" stopIfTrue="1" operator="lessThan">
      <formula>0</formula>
    </cfRule>
  </conditionalFormatting>
  <conditionalFormatting sqref="AH66:AM66">
    <cfRule type="cellIs" dxfId="678" priority="669" stopIfTrue="1" operator="lessThan">
      <formula>0</formula>
    </cfRule>
  </conditionalFormatting>
  <conditionalFormatting sqref="AN66:AP66">
    <cfRule type="cellIs" dxfId="677" priority="668" stopIfTrue="1" operator="lessThan">
      <formula>0</formula>
    </cfRule>
  </conditionalFormatting>
  <conditionalFormatting sqref="AH64:AM64">
    <cfRule type="cellIs" dxfId="676" priority="667" stopIfTrue="1" operator="lessThan">
      <formula>0</formula>
    </cfRule>
  </conditionalFormatting>
  <conditionalFormatting sqref="AN64:AP64">
    <cfRule type="cellIs" dxfId="675" priority="666" stopIfTrue="1" operator="lessThan">
      <formula>0</formula>
    </cfRule>
  </conditionalFormatting>
  <conditionalFormatting sqref="AH71:AM71">
    <cfRule type="cellIs" dxfId="674" priority="665" stopIfTrue="1" operator="lessThan">
      <formula>0</formula>
    </cfRule>
  </conditionalFormatting>
  <conditionalFormatting sqref="AN71:AP71">
    <cfRule type="cellIs" dxfId="673" priority="664" stopIfTrue="1" operator="lessThan">
      <formula>0</formula>
    </cfRule>
  </conditionalFormatting>
  <conditionalFormatting sqref="AH81:AM81">
    <cfRule type="cellIs" dxfId="672" priority="663" stopIfTrue="1" operator="lessThan">
      <formula>0</formula>
    </cfRule>
  </conditionalFormatting>
  <conditionalFormatting sqref="AN81:AP81">
    <cfRule type="cellIs" dxfId="671" priority="662" stopIfTrue="1" operator="lessThan">
      <formula>0</formula>
    </cfRule>
  </conditionalFormatting>
  <conditionalFormatting sqref="AH91:AM91">
    <cfRule type="cellIs" dxfId="670" priority="661" stopIfTrue="1" operator="lessThan">
      <formula>0</formula>
    </cfRule>
  </conditionalFormatting>
  <conditionalFormatting sqref="AN91:AP91">
    <cfRule type="cellIs" dxfId="669" priority="660" stopIfTrue="1" operator="lessThan">
      <formula>0</formula>
    </cfRule>
  </conditionalFormatting>
  <conditionalFormatting sqref="AH89:AM89">
    <cfRule type="cellIs" dxfId="668" priority="659" stopIfTrue="1" operator="lessThan">
      <formula>0</formula>
    </cfRule>
  </conditionalFormatting>
  <conditionalFormatting sqref="AN89:AP89">
    <cfRule type="cellIs" dxfId="667" priority="658" stopIfTrue="1" operator="lessThan">
      <formula>0</formula>
    </cfRule>
  </conditionalFormatting>
  <conditionalFormatting sqref="AH104:AM104">
    <cfRule type="cellIs" dxfId="666" priority="657" stopIfTrue="1" operator="lessThan">
      <formula>0</formula>
    </cfRule>
  </conditionalFormatting>
  <conditionalFormatting sqref="AN104:AP104">
    <cfRule type="cellIs" dxfId="665" priority="656" stopIfTrue="1" operator="lessThan">
      <formula>0</formula>
    </cfRule>
  </conditionalFormatting>
  <conditionalFormatting sqref="AH113:AM113">
    <cfRule type="cellIs" dxfId="664" priority="655" stopIfTrue="1" operator="lessThan">
      <formula>0</formula>
    </cfRule>
  </conditionalFormatting>
  <conditionalFormatting sqref="AN113:AP113">
    <cfRule type="cellIs" dxfId="663" priority="654" stopIfTrue="1" operator="lessThan">
      <formula>0</formula>
    </cfRule>
  </conditionalFormatting>
  <conditionalFormatting sqref="AH111:AM111">
    <cfRule type="cellIs" dxfId="662" priority="653" stopIfTrue="1" operator="lessThan">
      <formula>0</formula>
    </cfRule>
  </conditionalFormatting>
  <conditionalFormatting sqref="AN111:AP111">
    <cfRule type="cellIs" dxfId="661" priority="652" stopIfTrue="1" operator="lessThan">
      <formula>0</formula>
    </cfRule>
  </conditionalFormatting>
  <conditionalFormatting sqref="AH125:AM125">
    <cfRule type="cellIs" dxfId="660" priority="651" stopIfTrue="1" operator="lessThan">
      <formula>0</formula>
    </cfRule>
  </conditionalFormatting>
  <conditionalFormatting sqref="AN125:AP125">
    <cfRule type="cellIs" dxfId="659" priority="650" stopIfTrue="1" operator="lessThan">
      <formula>0</formula>
    </cfRule>
  </conditionalFormatting>
  <conditionalFormatting sqref="AH134:AM134">
    <cfRule type="cellIs" dxfId="658" priority="649" stopIfTrue="1" operator="lessThan">
      <formula>0</formula>
    </cfRule>
  </conditionalFormatting>
  <conditionalFormatting sqref="AN134:AP134">
    <cfRule type="cellIs" dxfId="657" priority="648" stopIfTrue="1" operator="lessThan">
      <formula>0</formula>
    </cfRule>
  </conditionalFormatting>
  <conditionalFormatting sqref="AH143:AM143">
    <cfRule type="cellIs" dxfId="656" priority="647" stopIfTrue="1" operator="lessThan">
      <formula>0</formula>
    </cfRule>
  </conditionalFormatting>
  <conditionalFormatting sqref="AN143:AP143">
    <cfRule type="cellIs" dxfId="655" priority="646" stopIfTrue="1" operator="lessThan">
      <formula>0</formula>
    </cfRule>
  </conditionalFormatting>
  <conditionalFormatting sqref="AH141:AM141">
    <cfRule type="cellIs" dxfId="654" priority="645" stopIfTrue="1" operator="lessThan">
      <formula>0</formula>
    </cfRule>
  </conditionalFormatting>
  <conditionalFormatting sqref="AN141:AP141">
    <cfRule type="cellIs" dxfId="653" priority="644" stopIfTrue="1" operator="lessThan">
      <formula>0</formula>
    </cfRule>
  </conditionalFormatting>
  <conditionalFormatting sqref="AH147:AM147">
    <cfRule type="cellIs" dxfId="652" priority="643" stopIfTrue="1" operator="lessThan">
      <formula>0</formula>
    </cfRule>
  </conditionalFormatting>
  <conditionalFormatting sqref="AN147:AP147">
    <cfRule type="cellIs" dxfId="651" priority="642" stopIfTrue="1" operator="lessThan">
      <formula>0</formula>
    </cfRule>
  </conditionalFormatting>
  <conditionalFormatting sqref="AH154:AM155">
    <cfRule type="cellIs" dxfId="650" priority="641" stopIfTrue="1" operator="lessThan">
      <formula>0</formula>
    </cfRule>
  </conditionalFormatting>
  <conditionalFormatting sqref="AN154:AP155">
    <cfRule type="cellIs" dxfId="649" priority="640" stopIfTrue="1" operator="lessThan">
      <formula>0</formula>
    </cfRule>
  </conditionalFormatting>
  <conditionalFormatting sqref="AH164:AM164">
    <cfRule type="cellIs" dxfId="648" priority="639" stopIfTrue="1" operator="lessThan">
      <formula>0</formula>
    </cfRule>
  </conditionalFormatting>
  <conditionalFormatting sqref="AN164:AP164">
    <cfRule type="cellIs" dxfId="647" priority="638" stopIfTrue="1" operator="lessThan">
      <formula>0</formula>
    </cfRule>
  </conditionalFormatting>
  <conditionalFormatting sqref="AH188:AM188">
    <cfRule type="cellIs" dxfId="646" priority="637" stopIfTrue="1" operator="lessThan">
      <formula>0</formula>
    </cfRule>
  </conditionalFormatting>
  <conditionalFormatting sqref="AN188:AP188">
    <cfRule type="cellIs" dxfId="645" priority="636" stopIfTrue="1" operator="lessThan">
      <formula>0</formula>
    </cfRule>
  </conditionalFormatting>
  <conditionalFormatting sqref="Q200:R200 G200">
    <cfRule type="cellIs" dxfId="644" priority="635" stopIfTrue="1" operator="lessThan">
      <formula>0</formula>
    </cfRule>
  </conditionalFormatting>
  <conditionalFormatting sqref="S200:T200 V200:Z200">
    <cfRule type="cellIs" dxfId="643" priority="633" stopIfTrue="1" operator="lessThan">
      <formula>0</formula>
    </cfRule>
  </conditionalFormatting>
  <conditionalFormatting sqref="N200:O200 AE200">
    <cfRule type="cellIs" dxfId="642" priority="634" stopIfTrue="1" operator="lessThan">
      <formula>0</formula>
    </cfRule>
  </conditionalFormatting>
  <conditionalFormatting sqref="AF200">
    <cfRule type="cellIs" dxfId="641" priority="632" stopIfTrue="1" operator="lessThan">
      <formula>0</formula>
    </cfRule>
  </conditionalFormatting>
  <conditionalFormatting sqref="AB200:AC200">
    <cfRule type="cellIs" dxfId="640" priority="631" stopIfTrue="1" operator="lessThan">
      <formula>0</formula>
    </cfRule>
  </conditionalFormatting>
  <conditionalFormatting sqref="U200">
    <cfRule type="cellIs" dxfId="639" priority="630" stopIfTrue="1" operator="lessThan">
      <formula>0</formula>
    </cfRule>
  </conditionalFormatting>
  <conditionalFormatting sqref="AA200">
    <cfRule type="cellIs" dxfId="638" priority="629" stopIfTrue="1" operator="lessThan">
      <formula>0</formula>
    </cfRule>
  </conditionalFormatting>
  <conditionalFormatting sqref="AD200">
    <cfRule type="cellIs" dxfId="637" priority="628" stopIfTrue="1" operator="lessThan">
      <formula>0</formula>
    </cfRule>
  </conditionalFormatting>
  <conditionalFormatting sqref="AO200:AP200">
    <cfRule type="cellIs" dxfId="636" priority="627" stopIfTrue="1" operator="lessThan">
      <formula>0</formula>
    </cfRule>
  </conditionalFormatting>
  <conditionalFormatting sqref="AN200">
    <cfRule type="cellIs" dxfId="635" priority="626" stopIfTrue="1" operator="lessThan">
      <formula>0</formula>
    </cfRule>
  </conditionalFormatting>
  <conditionalFormatting sqref="P200">
    <cfRule type="cellIs" dxfId="634" priority="625" stopIfTrue="1" operator="lessThan">
      <formula>0</formula>
    </cfRule>
  </conditionalFormatting>
  <conditionalFormatting sqref="L200:M200">
    <cfRule type="cellIs" dxfId="633" priority="624" stopIfTrue="1" operator="lessThan">
      <formula>0</formula>
    </cfRule>
  </conditionalFormatting>
  <conditionalFormatting sqref="AG200">
    <cfRule type="cellIs" dxfId="632" priority="623" stopIfTrue="1" operator="lessThan">
      <formula>0</formula>
    </cfRule>
  </conditionalFormatting>
  <conditionalFormatting sqref="AK200:AM200">
    <cfRule type="cellIs" dxfId="631" priority="622" stopIfTrue="1" operator="lessThan">
      <formula>0</formula>
    </cfRule>
  </conditionalFormatting>
  <conditionalFormatting sqref="K200">
    <cfRule type="cellIs" dxfId="630" priority="621" stopIfTrue="1" operator="lessThan">
      <formula>0</formula>
    </cfRule>
  </conditionalFormatting>
  <conditionalFormatting sqref="J200">
    <cfRule type="cellIs" dxfId="629" priority="620" stopIfTrue="1" operator="lessThan">
      <formula>0</formula>
    </cfRule>
  </conditionalFormatting>
  <conditionalFormatting sqref="AJ200">
    <cfRule type="cellIs" dxfId="628" priority="619" stopIfTrue="1" operator="lessThan">
      <formula>0</formula>
    </cfRule>
  </conditionalFormatting>
  <conditionalFormatting sqref="AH200">
    <cfRule type="cellIs" dxfId="627" priority="618" stopIfTrue="1" operator="lessThan">
      <formula>0</formula>
    </cfRule>
  </conditionalFormatting>
  <conditionalFormatting sqref="AI200">
    <cfRule type="cellIs" dxfId="626" priority="617" stopIfTrue="1" operator="lessThan">
      <formula>0</formula>
    </cfRule>
  </conditionalFormatting>
  <conditionalFormatting sqref="H200:I200">
    <cfRule type="cellIs" dxfId="625" priority="616" stopIfTrue="1" operator="lessThan">
      <formula>0</formula>
    </cfRule>
  </conditionalFormatting>
  <conditionalFormatting sqref="Q201:R201 G201">
    <cfRule type="cellIs" dxfId="624" priority="615" stopIfTrue="1" operator="lessThan">
      <formula>0</formula>
    </cfRule>
  </conditionalFormatting>
  <conditionalFormatting sqref="S201:T201 V201:Z201">
    <cfRule type="cellIs" dxfId="623" priority="613" stopIfTrue="1" operator="lessThan">
      <formula>0</formula>
    </cfRule>
  </conditionalFormatting>
  <conditionalFormatting sqref="N201:O201 AE201">
    <cfRule type="cellIs" dxfId="622" priority="614" stopIfTrue="1" operator="lessThan">
      <formula>0</formula>
    </cfRule>
  </conditionalFormatting>
  <conditionalFormatting sqref="AF201">
    <cfRule type="cellIs" dxfId="621" priority="612" stopIfTrue="1" operator="lessThan">
      <formula>0</formula>
    </cfRule>
  </conditionalFormatting>
  <conditionalFormatting sqref="AB201:AC201">
    <cfRule type="cellIs" dxfId="620" priority="611" stopIfTrue="1" operator="lessThan">
      <formula>0</formula>
    </cfRule>
  </conditionalFormatting>
  <conditionalFormatting sqref="U201">
    <cfRule type="cellIs" dxfId="619" priority="610" stopIfTrue="1" operator="lessThan">
      <formula>0</formula>
    </cfRule>
  </conditionalFormatting>
  <conditionalFormatting sqref="AA201">
    <cfRule type="cellIs" dxfId="618" priority="609" stopIfTrue="1" operator="lessThan">
      <formula>0</formula>
    </cfRule>
  </conditionalFormatting>
  <conditionalFormatting sqref="AD201">
    <cfRule type="cellIs" dxfId="617" priority="608" stopIfTrue="1" operator="lessThan">
      <formula>0</formula>
    </cfRule>
  </conditionalFormatting>
  <conditionalFormatting sqref="AO201:AP201">
    <cfRule type="cellIs" dxfId="616" priority="607" stopIfTrue="1" operator="lessThan">
      <formula>0</formula>
    </cfRule>
  </conditionalFormatting>
  <conditionalFormatting sqref="AN201">
    <cfRule type="cellIs" dxfId="615" priority="606" stopIfTrue="1" operator="lessThan">
      <formula>0</formula>
    </cfRule>
  </conditionalFormatting>
  <conditionalFormatting sqref="P201">
    <cfRule type="cellIs" dxfId="614" priority="605" stopIfTrue="1" operator="lessThan">
      <formula>0</formula>
    </cfRule>
  </conditionalFormatting>
  <conditionalFormatting sqref="L201:M201">
    <cfRule type="cellIs" dxfId="613" priority="604" stopIfTrue="1" operator="lessThan">
      <formula>0</formula>
    </cfRule>
  </conditionalFormatting>
  <conditionalFormatting sqref="C190:C194 C199:C201 C204:C207">
    <cfRule type="cellIs" dxfId="612" priority="543" stopIfTrue="1" operator="lessThan">
      <formula>0</formula>
    </cfRule>
  </conditionalFormatting>
  <conditionalFormatting sqref="AG201">
    <cfRule type="cellIs" dxfId="611" priority="603" stopIfTrue="1" operator="lessThan">
      <formula>0</formula>
    </cfRule>
  </conditionalFormatting>
  <conditionalFormatting sqref="AK201:AM201">
    <cfRule type="cellIs" dxfId="610" priority="602" stopIfTrue="1" operator="lessThan">
      <formula>0</formula>
    </cfRule>
  </conditionalFormatting>
  <conditionalFormatting sqref="K201">
    <cfRule type="cellIs" dxfId="609" priority="601" stopIfTrue="1" operator="lessThan">
      <formula>0</formula>
    </cfRule>
  </conditionalFormatting>
  <conditionalFormatting sqref="J201">
    <cfRule type="cellIs" dxfId="608" priority="600" stopIfTrue="1" operator="lessThan">
      <formula>0</formula>
    </cfRule>
  </conditionalFormatting>
  <conditionalFormatting sqref="AJ201">
    <cfRule type="cellIs" dxfId="607" priority="599" stopIfTrue="1" operator="lessThan">
      <formula>0</formula>
    </cfRule>
  </conditionalFormatting>
  <conditionalFormatting sqref="AH201">
    <cfRule type="cellIs" dxfId="606" priority="598" stopIfTrue="1" operator="lessThan">
      <formula>0</formula>
    </cfRule>
  </conditionalFormatting>
  <conditionalFormatting sqref="AI201">
    <cfRule type="cellIs" dxfId="605" priority="597" stopIfTrue="1" operator="lessThan">
      <formula>0</formula>
    </cfRule>
  </conditionalFormatting>
  <conditionalFormatting sqref="H201:I201">
    <cfRule type="cellIs" dxfId="604" priority="596" stopIfTrue="1" operator="lessThan">
      <formula>0</formula>
    </cfRule>
  </conditionalFormatting>
  <conditionalFormatting sqref="Q206:R206 G206">
    <cfRule type="cellIs" dxfId="603" priority="595" stopIfTrue="1" operator="lessThan">
      <formula>0</formula>
    </cfRule>
  </conditionalFormatting>
  <conditionalFormatting sqref="S206:T206 V206:Z206">
    <cfRule type="cellIs" dxfId="602" priority="593" stopIfTrue="1" operator="lessThan">
      <formula>0</formula>
    </cfRule>
  </conditionalFormatting>
  <conditionalFormatting sqref="N206:O206 AE206">
    <cfRule type="cellIs" dxfId="601" priority="594" stopIfTrue="1" operator="lessThan">
      <formula>0</formula>
    </cfRule>
  </conditionalFormatting>
  <conditionalFormatting sqref="AF206">
    <cfRule type="cellIs" dxfId="600" priority="592" stopIfTrue="1" operator="lessThan">
      <formula>0</formula>
    </cfRule>
  </conditionalFormatting>
  <conditionalFormatting sqref="AB206:AC206">
    <cfRule type="cellIs" dxfId="599" priority="591" stopIfTrue="1" operator="lessThan">
      <formula>0</formula>
    </cfRule>
  </conditionalFormatting>
  <conditionalFormatting sqref="U206">
    <cfRule type="cellIs" dxfId="598" priority="590" stopIfTrue="1" operator="lessThan">
      <formula>0</formula>
    </cfRule>
  </conditionalFormatting>
  <conditionalFormatting sqref="AA206">
    <cfRule type="cellIs" dxfId="597" priority="589" stopIfTrue="1" operator="lessThan">
      <formula>0</formula>
    </cfRule>
  </conditionalFormatting>
  <conditionalFormatting sqref="AD206">
    <cfRule type="cellIs" dxfId="596" priority="588" stopIfTrue="1" operator="lessThan">
      <formula>0</formula>
    </cfRule>
  </conditionalFormatting>
  <conditionalFormatting sqref="AO206:AP206">
    <cfRule type="cellIs" dxfId="595" priority="587" stopIfTrue="1" operator="lessThan">
      <formula>0</formula>
    </cfRule>
  </conditionalFormatting>
  <conditionalFormatting sqref="AN206">
    <cfRule type="cellIs" dxfId="594" priority="586" stopIfTrue="1" operator="lessThan">
      <formula>0</formula>
    </cfRule>
  </conditionalFormatting>
  <conditionalFormatting sqref="P206">
    <cfRule type="cellIs" dxfId="593" priority="585" stopIfTrue="1" operator="lessThan">
      <formula>0</formula>
    </cfRule>
  </conditionalFormatting>
  <conditionalFormatting sqref="L206:M206">
    <cfRule type="cellIs" dxfId="592" priority="584" stopIfTrue="1" operator="lessThan">
      <formula>0</formula>
    </cfRule>
  </conditionalFormatting>
  <conditionalFormatting sqref="AG206">
    <cfRule type="cellIs" dxfId="591" priority="583" stopIfTrue="1" operator="lessThan">
      <formula>0</formula>
    </cfRule>
  </conditionalFormatting>
  <conditionalFormatting sqref="AK206:AM206">
    <cfRule type="cellIs" dxfId="590" priority="582" stopIfTrue="1" operator="lessThan">
      <formula>0</formula>
    </cfRule>
  </conditionalFormatting>
  <conditionalFormatting sqref="K206">
    <cfRule type="cellIs" dxfId="589" priority="581" stopIfTrue="1" operator="lessThan">
      <formula>0</formula>
    </cfRule>
  </conditionalFormatting>
  <conditionalFormatting sqref="J206">
    <cfRule type="cellIs" dxfId="588" priority="580" stopIfTrue="1" operator="lessThan">
      <formula>0</formula>
    </cfRule>
  </conditionalFormatting>
  <conditionalFormatting sqref="AJ206">
    <cfRule type="cellIs" dxfId="587" priority="579" stopIfTrue="1" operator="lessThan">
      <formula>0</formula>
    </cfRule>
  </conditionalFormatting>
  <conditionalFormatting sqref="AH206">
    <cfRule type="cellIs" dxfId="586" priority="578" stopIfTrue="1" operator="lessThan">
      <formula>0</formula>
    </cfRule>
  </conditionalFormatting>
  <conditionalFormatting sqref="AI206">
    <cfRule type="cellIs" dxfId="585" priority="577" stopIfTrue="1" operator="lessThan">
      <formula>0</formula>
    </cfRule>
  </conditionalFormatting>
  <conditionalFormatting sqref="H206:I206">
    <cfRule type="cellIs" dxfId="584" priority="576" stopIfTrue="1" operator="lessThan">
      <formula>0</formula>
    </cfRule>
  </conditionalFormatting>
  <conditionalFormatting sqref="Q205:R205 G205">
    <cfRule type="cellIs" dxfId="583" priority="575" stopIfTrue="1" operator="lessThan">
      <formula>0</formula>
    </cfRule>
  </conditionalFormatting>
  <conditionalFormatting sqref="S205:T205 V205:Z205">
    <cfRule type="cellIs" dxfId="582" priority="573" stopIfTrue="1" operator="lessThan">
      <formula>0</formula>
    </cfRule>
  </conditionalFormatting>
  <conditionalFormatting sqref="N205:O205 AE205">
    <cfRule type="cellIs" dxfId="581" priority="574" stopIfTrue="1" operator="lessThan">
      <formula>0</formula>
    </cfRule>
  </conditionalFormatting>
  <conditionalFormatting sqref="AF205">
    <cfRule type="cellIs" dxfId="580" priority="572" stopIfTrue="1" operator="lessThan">
      <formula>0</formula>
    </cfRule>
  </conditionalFormatting>
  <conditionalFormatting sqref="AB205:AC205">
    <cfRule type="cellIs" dxfId="579" priority="571" stopIfTrue="1" operator="lessThan">
      <formula>0</formula>
    </cfRule>
  </conditionalFormatting>
  <conditionalFormatting sqref="U205">
    <cfRule type="cellIs" dxfId="578" priority="570" stopIfTrue="1" operator="lessThan">
      <formula>0</formula>
    </cfRule>
  </conditionalFormatting>
  <conditionalFormatting sqref="AA205">
    <cfRule type="cellIs" dxfId="577" priority="569" stopIfTrue="1" operator="lessThan">
      <formula>0</formula>
    </cfRule>
  </conditionalFormatting>
  <conditionalFormatting sqref="AD205">
    <cfRule type="cellIs" dxfId="576" priority="568" stopIfTrue="1" operator="lessThan">
      <formula>0</formula>
    </cfRule>
  </conditionalFormatting>
  <conditionalFormatting sqref="AO205:AP205">
    <cfRule type="cellIs" dxfId="575" priority="567" stopIfTrue="1" operator="lessThan">
      <formula>0</formula>
    </cfRule>
  </conditionalFormatting>
  <conditionalFormatting sqref="AN205">
    <cfRule type="cellIs" dxfId="574" priority="566" stopIfTrue="1" operator="lessThan">
      <formula>0</formula>
    </cfRule>
  </conditionalFormatting>
  <conditionalFormatting sqref="P205">
    <cfRule type="cellIs" dxfId="573" priority="565" stopIfTrue="1" operator="lessThan">
      <formula>0</formula>
    </cfRule>
  </conditionalFormatting>
  <conditionalFormatting sqref="L205:M205">
    <cfRule type="cellIs" dxfId="572" priority="564" stopIfTrue="1" operator="lessThan">
      <formula>0</formula>
    </cfRule>
  </conditionalFormatting>
  <conditionalFormatting sqref="AG205">
    <cfRule type="cellIs" dxfId="571" priority="563" stopIfTrue="1" operator="lessThan">
      <formula>0</formula>
    </cfRule>
  </conditionalFormatting>
  <conditionalFormatting sqref="AK205:AM205">
    <cfRule type="cellIs" dxfId="570" priority="562" stopIfTrue="1" operator="lessThan">
      <formula>0</formula>
    </cfRule>
  </conditionalFormatting>
  <conditionalFormatting sqref="K205">
    <cfRule type="cellIs" dxfId="569" priority="561" stopIfTrue="1" operator="lessThan">
      <formula>0</formula>
    </cfRule>
  </conditionalFormatting>
  <conditionalFormatting sqref="J205">
    <cfRule type="cellIs" dxfId="568" priority="560" stopIfTrue="1" operator="lessThan">
      <formula>0</formula>
    </cfRule>
  </conditionalFormatting>
  <conditionalFormatting sqref="AJ205">
    <cfRule type="cellIs" dxfId="567" priority="559" stopIfTrue="1" operator="lessThan">
      <formula>0</formula>
    </cfRule>
  </conditionalFormatting>
  <conditionalFormatting sqref="AH205">
    <cfRule type="cellIs" dxfId="566" priority="558" stopIfTrue="1" operator="lessThan">
      <formula>0</formula>
    </cfRule>
  </conditionalFormatting>
  <conditionalFormatting sqref="AI205">
    <cfRule type="cellIs" dxfId="565" priority="557" stopIfTrue="1" operator="lessThan">
      <formula>0</formula>
    </cfRule>
  </conditionalFormatting>
  <conditionalFormatting sqref="H205:I205">
    <cfRule type="cellIs" dxfId="564" priority="556" stopIfTrue="1" operator="lessThan">
      <formula>0</formula>
    </cfRule>
  </conditionalFormatting>
  <conditionalFormatting sqref="Q204:R204 G204">
    <cfRule type="cellIs" dxfId="563" priority="555" stopIfTrue="1" operator="lessThan">
      <formula>0</formula>
    </cfRule>
  </conditionalFormatting>
  <conditionalFormatting sqref="S204:T204 V204:Z204">
    <cfRule type="cellIs" dxfId="562" priority="553" stopIfTrue="1" operator="lessThan">
      <formula>0</formula>
    </cfRule>
  </conditionalFormatting>
  <conditionalFormatting sqref="N204:O204 AE204">
    <cfRule type="cellIs" dxfId="561" priority="554" stopIfTrue="1" operator="lessThan">
      <formula>0</formula>
    </cfRule>
  </conditionalFormatting>
  <conditionalFormatting sqref="AF204">
    <cfRule type="cellIs" dxfId="560" priority="552" stopIfTrue="1" operator="lessThan">
      <formula>0</formula>
    </cfRule>
  </conditionalFormatting>
  <conditionalFormatting sqref="AB204:AC204">
    <cfRule type="cellIs" dxfId="559" priority="551" stopIfTrue="1" operator="lessThan">
      <formula>0</formula>
    </cfRule>
  </conditionalFormatting>
  <conditionalFormatting sqref="U204">
    <cfRule type="cellIs" dxfId="558" priority="550" stopIfTrue="1" operator="lessThan">
      <formula>0</formula>
    </cfRule>
  </conditionalFormatting>
  <conditionalFormatting sqref="AA204">
    <cfRule type="cellIs" dxfId="557" priority="549" stopIfTrue="1" operator="lessThan">
      <formula>0</formula>
    </cfRule>
  </conditionalFormatting>
  <conditionalFormatting sqref="AD204">
    <cfRule type="cellIs" dxfId="556" priority="548" stopIfTrue="1" operator="lessThan">
      <formula>0</formula>
    </cfRule>
  </conditionalFormatting>
  <conditionalFormatting sqref="AO204:AP204">
    <cfRule type="cellIs" dxfId="555" priority="547" stopIfTrue="1" operator="lessThan">
      <formula>0</formula>
    </cfRule>
  </conditionalFormatting>
  <conditionalFormatting sqref="AN204">
    <cfRule type="cellIs" dxfId="554" priority="546" stopIfTrue="1" operator="lessThan">
      <formula>0</formula>
    </cfRule>
  </conditionalFormatting>
  <conditionalFormatting sqref="P204">
    <cfRule type="cellIs" dxfId="553" priority="545" stopIfTrue="1" operator="lessThan">
      <formula>0</formula>
    </cfRule>
  </conditionalFormatting>
  <conditionalFormatting sqref="L204:M204">
    <cfRule type="cellIs" dxfId="552" priority="544" stopIfTrue="1" operator="lessThan">
      <formula>0</formula>
    </cfRule>
  </conditionalFormatting>
  <conditionalFormatting sqref="AG204">
    <cfRule type="cellIs" dxfId="551" priority="542" stopIfTrue="1" operator="lessThan">
      <formula>0</formula>
    </cfRule>
  </conditionalFormatting>
  <conditionalFormatting sqref="AK204:AM204">
    <cfRule type="cellIs" dxfId="550" priority="541" stopIfTrue="1" operator="lessThan">
      <formula>0</formula>
    </cfRule>
  </conditionalFormatting>
  <conditionalFormatting sqref="K204">
    <cfRule type="cellIs" dxfId="549" priority="540" stopIfTrue="1" operator="lessThan">
      <formula>0</formula>
    </cfRule>
  </conditionalFormatting>
  <conditionalFormatting sqref="J204">
    <cfRule type="cellIs" dxfId="548" priority="539" stopIfTrue="1" operator="lessThan">
      <formula>0</formula>
    </cfRule>
  </conditionalFormatting>
  <conditionalFormatting sqref="AJ204">
    <cfRule type="cellIs" dxfId="547" priority="538" stopIfTrue="1" operator="lessThan">
      <formula>0</formula>
    </cfRule>
  </conditionalFormatting>
  <conditionalFormatting sqref="AH204">
    <cfRule type="cellIs" dxfId="546" priority="537" stopIfTrue="1" operator="lessThan">
      <formula>0</formula>
    </cfRule>
  </conditionalFormatting>
  <conditionalFormatting sqref="AI204">
    <cfRule type="cellIs" dxfId="545" priority="536" stopIfTrue="1" operator="lessThan">
      <formula>0</formula>
    </cfRule>
  </conditionalFormatting>
  <conditionalFormatting sqref="H204:I204">
    <cfRule type="cellIs" dxfId="544" priority="535" stopIfTrue="1" operator="lessThan">
      <formula>0</formula>
    </cfRule>
  </conditionalFormatting>
  <conditionalFormatting sqref="Q195:R195 G195">
    <cfRule type="cellIs" dxfId="543" priority="534" stopIfTrue="1" operator="lessThan">
      <formula>0</formula>
    </cfRule>
  </conditionalFormatting>
  <conditionalFormatting sqref="S195:T195 V195:Z195">
    <cfRule type="cellIs" dxfId="542" priority="532" stopIfTrue="1" operator="lessThan">
      <formula>0</formula>
    </cfRule>
  </conditionalFormatting>
  <conditionalFormatting sqref="N195:O195 AE195">
    <cfRule type="cellIs" dxfId="541" priority="533" stopIfTrue="1" operator="lessThan">
      <formula>0</formula>
    </cfRule>
  </conditionalFormatting>
  <conditionalFormatting sqref="AF195">
    <cfRule type="cellIs" dxfId="540" priority="531" stopIfTrue="1" operator="lessThan">
      <formula>0</formula>
    </cfRule>
  </conditionalFormatting>
  <conditionalFormatting sqref="AB195:AC195">
    <cfRule type="cellIs" dxfId="539" priority="530" stopIfTrue="1" operator="lessThan">
      <formula>0</formula>
    </cfRule>
  </conditionalFormatting>
  <conditionalFormatting sqref="U195">
    <cfRule type="cellIs" dxfId="538" priority="529" stopIfTrue="1" operator="lessThan">
      <formula>0</formula>
    </cfRule>
  </conditionalFormatting>
  <conditionalFormatting sqref="AA195">
    <cfRule type="cellIs" dxfId="537" priority="528" stopIfTrue="1" operator="lessThan">
      <formula>0</formula>
    </cfRule>
  </conditionalFormatting>
  <conditionalFormatting sqref="AD195">
    <cfRule type="cellIs" dxfId="536" priority="527" stopIfTrue="1" operator="lessThan">
      <formula>0</formula>
    </cfRule>
  </conditionalFormatting>
  <conditionalFormatting sqref="AO195:AP195">
    <cfRule type="cellIs" dxfId="535" priority="526" stopIfTrue="1" operator="lessThan">
      <formula>0</formula>
    </cfRule>
  </conditionalFormatting>
  <conditionalFormatting sqref="AN195">
    <cfRule type="cellIs" dxfId="534" priority="525" stopIfTrue="1" operator="lessThan">
      <formula>0</formula>
    </cfRule>
  </conditionalFormatting>
  <conditionalFormatting sqref="P195">
    <cfRule type="cellIs" dxfId="533" priority="524" stopIfTrue="1" operator="lessThan">
      <formula>0</formula>
    </cfRule>
  </conditionalFormatting>
  <conditionalFormatting sqref="L195:M195">
    <cfRule type="cellIs" dxfId="532" priority="523" stopIfTrue="1" operator="lessThan">
      <formula>0</formula>
    </cfRule>
  </conditionalFormatting>
  <conditionalFormatting sqref="AG195">
    <cfRule type="cellIs" dxfId="531" priority="522" stopIfTrue="1" operator="lessThan">
      <formula>0</formula>
    </cfRule>
  </conditionalFormatting>
  <conditionalFormatting sqref="AK195:AM195">
    <cfRule type="cellIs" dxfId="530" priority="521" stopIfTrue="1" operator="lessThan">
      <formula>0</formula>
    </cfRule>
  </conditionalFormatting>
  <conditionalFormatting sqref="K195">
    <cfRule type="cellIs" dxfId="529" priority="520" stopIfTrue="1" operator="lessThan">
      <formula>0</formula>
    </cfRule>
  </conditionalFormatting>
  <conditionalFormatting sqref="J195">
    <cfRule type="cellIs" dxfId="528" priority="519" stopIfTrue="1" operator="lessThan">
      <formula>0</formula>
    </cfRule>
  </conditionalFormatting>
  <conditionalFormatting sqref="AJ195">
    <cfRule type="cellIs" dxfId="527" priority="518" stopIfTrue="1" operator="lessThan">
      <formula>0</formula>
    </cfRule>
  </conditionalFormatting>
  <conditionalFormatting sqref="AH195">
    <cfRule type="cellIs" dxfId="526" priority="517" stopIfTrue="1" operator="lessThan">
      <formula>0</formula>
    </cfRule>
  </conditionalFormatting>
  <conditionalFormatting sqref="AI195">
    <cfRule type="cellIs" dxfId="525" priority="516" stopIfTrue="1" operator="lessThan">
      <formula>0</formula>
    </cfRule>
  </conditionalFormatting>
  <conditionalFormatting sqref="H195:I195">
    <cfRule type="cellIs" dxfId="524" priority="515" stopIfTrue="1" operator="lessThan">
      <formula>0</formula>
    </cfRule>
  </conditionalFormatting>
  <conditionalFormatting sqref="C195">
    <cfRule type="cellIs" dxfId="523" priority="514" stopIfTrue="1" operator="lessThan">
      <formula>0</formula>
    </cfRule>
  </conditionalFormatting>
  <conditionalFormatting sqref="Q197:R197 G197">
    <cfRule type="cellIs" dxfId="522" priority="513" stopIfTrue="1" operator="lessThan">
      <formula>0</formula>
    </cfRule>
  </conditionalFormatting>
  <conditionalFormatting sqref="S197:T197 V197:Z197">
    <cfRule type="cellIs" dxfId="521" priority="511" stopIfTrue="1" operator="lessThan">
      <formula>0</formula>
    </cfRule>
  </conditionalFormatting>
  <conditionalFormatting sqref="N197:O197 AE197">
    <cfRule type="cellIs" dxfId="520" priority="512" stopIfTrue="1" operator="lessThan">
      <formula>0</formula>
    </cfRule>
  </conditionalFormatting>
  <conditionalFormatting sqref="AF197">
    <cfRule type="cellIs" dxfId="519" priority="510" stopIfTrue="1" operator="lessThan">
      <formula>0</formula>
    </cfRule>
  </conditionalFormatting>
  <conditionalFormatting sqref="AB197:AC197">
    <cfRule type="cellIs" dxfId="518" priority="509" stopIfTrue="1" operator="lessThan">
      <formula>0</formula>
    </cfRule>
  </conditionalFormatting>
  <conditionalFormatting sqref="U197">
    <cfRule type="cellIs" dxfId="517" priority="508" stopIfTrue="1" operator="lessThan">
      <formula>0</formula>
    </cfRule>
  </conditionalFormatting>
  <conditionalFormatting sqref="AA197">
    <cfRule type="cellIs" dxfId="516" priority="507" stopIfTrue="1" operator="lessThan">
      <formula>0</formula>
    </cfRule>
  </conditionalFormatting>
  <conditionalFormatting sqref="AD197">
    <cfRule type="cellIs" dxfId="515" priority="506" stopIfTrue="1" operator="lessThan">
      <formula>0</formula>
    </cfRule>
  </conditionalFormatting>
  <conditionalFormatting sqref="AO197:AP197">
    <cfRule type="cellIs" dxfId="514" priority="505" stopIfTrue="1" operator="lessThan">
      <formula>0</formula>
    </cfRule>
  </conditionalFormatting>
  <conditionalFormatting sqref="AN197">
    <cfRule type="cellIs" dxfId="513" priority="504" stopIfTrue="1" operator="lessThan">
      <formula>0</formula>
    </cfRule>
  </conditionalFormatting>
  <conditionalFormatting sqref="P197">
    <cfRule type="cellIs" dxfId="512" priority="503" stopIfTrue="1" operator="lessThan">
      <formula>0</formula>
    </cfRule>
  </conditionalFormatting>
  <conditionalFormatting sqref="L197:M197">
    <cfRule type="cellIs" dxfId="511" priority="502" stopIfTrue="1" operator="lessThan">
      <formula>0</formula>
    </cfRule>
  </conditionalFormatting>
  <conditionalFormatting sqref="AG197">
    <cfRule type="cellIs" dxfId="510" priority="501" stopIfTrue="1" operator="lessThan">
      <formula>0</formula>
    </cfRule>
  </conditionalFormatting>
  <conditionalFormatting sqref="AK197:AM197">
    <cfRule type="cellIs" dxfId="509" priority="500" stopIfTrue="1" operator="lessThan">
      <formula>0</formula>
    </cfRule>
  </conditionalFormatting>
  <conditionalFormatting sqref="K197">
    <cfRule type="cellIs" dxfId="508" priority="499" stopIfTrue="1" operator="lessThan">
      <formula>0</formula>
    </cfRule>
  </conditionalFormatting>
  <conditionalFormatting sqref="J197">
    <cfRule type="cellIs" dxfId="507" priority="498" stopIfTrue="1" operator="lessThan">
      <formula>0</formula>
    </cfRule>
  </conditionalFormatting>
  <conditionalFormatting sqref="AJ197">
    <cfRule type="cellIs" dxfId="506" priority="497" stopIfTrue="1" operator="lessThan">
      <formula>0</formula>
    </cfRule>
  </conditionalFormatting>
  <conditionalFormatting sqref="AH197">
    <cfRule type="cellIs" dxfId="505" priority="496" stopIfTrue="1" operator="lessThan">
      <formula>0</formula>
    </cfRule>
  </conditionalFormatting>
  <conditionalFormatting sqref="AI197">
    <cfRule type="cellIs" dxfId="504" priority="495" stopIfTrue="1" operator="lessThan">
      <formula>0</formula>
    </cfRule>
  </conditionalFormatting>
  <conditionalFormatting sqref="H197:I197">
    <cfRule type="cellIs" dxfId="503" priority="494" stopIfTrue="1" operator="lessThan">
      <formula>0</formula>
    </cfRule>
  </conditionalFormatting>
  <conditionalFormatting sqref="C197">
    <cfRule type="cellIs" dxfId="502" priority="493" stopIfTrue="1" operator="lessThan">
      <formula>0</formula>
    </cfRule>
  </conditionalFormatting>
  <conditionalFormatting sqref="Q196:R196 G196">
    <cfRule type="cellIs" dxfId="501" priority="492" stopIfTrue="1" operator="lessThan">
      <formula>0</formula>
    </cfRule>
  </conditionalFormatting>
  <conditionalFormatting sqref="S196:T196 V196:Z196">
    <cfRule type="cellIs" dxfId="500" priority="490" stopIfTrue="1" operator="lessThan">
      <formula>0</formula>
    </cfRule>
  </conditionalFormatting>
  <conditionalFormatting sqref="N196:O196 AE196">
    <cfRule type="cellIs" dxfId="499" priority="491" stopIfTrue="1" operator="lessThan">
      <formula>0</formula>
    </cfRule>
  </conditionalFormatting>
  <conditionalFormatting sqref="AF196">
    <cfRule type="cellIs" dxfId="498" priority="489" stopIfTrue="1" operator="lessThan">
      <formula>0</formula>
    </cfRule>
  </conditionalFormatting>
  <conditionalFormatting sqref="AB196:AC196">
    <cfRule type="cellIs" dxfId="497" priority="488" stopIfTrue="1" operator="lessThan">
      <formula>0</formula>
    </cfRule>
  </conditionalFormatting>
  <conditionalFormatting sqref="U196">
    <cfRule type="cellIs" dxfId="496" priority="487" stopIfTrue="1" operator="lessThan">
      <formula>0</formula>
    </cfRule>
  </conditionalFormatting>
  <conditionalFormatting sqref="AA196">
    <cfRule type="cellIs" dxfId="495" priority="486" stopIfTrue="1" operator="lessThan">
      <formula>0</formula>
    </cfRule>
  </conditionalFormatting>
  <conditionalFormatting sqref="AD196">
    <cfRule type="cellIs" dxfId="494" priority="485" stopIfTrue="1" operator="lessThan">
      <formula>0</formula>
    </cfRule>
  </conditionalFormatting>
  <conditionalFormatting sqref="AO196:AP196">
    <cfRule type="cellIs" dxfId="493" priority="484" stopIfTrue="1" operator="lessThan">
      <formula>0</formula>
    </cfRule>
  </conditionalFormatting>
  <conditionalFormatting sqref="AN196">
    <cfRule type="cellIs" dxfId="492" priority="483" stopIfTrue="1" operator="lessThan">
      <formula>0</formula>
    </cfRule>
  </conditionalFormatting>
  <conditionalFormatting sqref="P196">
    <cfRule type="cellIs" dxfId="491" priority="482" stopIfTrue="1" operator="lessThan">
      <formula>0</formula>
    </cfRule>
  </conditionalFormatting>
  <conditionalFormatting sqref="L196:M196">
    <cfRule type="cellIs" dxfId="490" priority="481" stopIfTrue="1" operator="lessThan">
      <formula>0</formula>
    </cfRule>
  </conditionalFormatting>
  <conditionalFormatting sqref="AG196">
    <cfRule type="cellIs" dxfId="489" priority="480" stopIfTrue="1" operator="lessThan">
      <formula>0</formula>
    </cfRule>
  </conditionalFormatting>
  <conditionalFormatting sqref="AK196:AM196">
    <cfRule type="cellIs" dxfId="488" priority="479" stopIfTrue="1" operator="lessThan">
      <formula>0</formula>
    </cfRule>
  </conditionalFormatting>
  <conditionalFormatting sqref="K196">
    <cfRule type="cellIs" dxfId="487" priority="478" stopIfTrue="1" operator="lessThan">
      <formula>0</formula>
    </cfRule>
  </conditionalFormatting>
  <conditionalFormatting sqref="J196">
    <cfRule type="cellIs" dxfId="486" priority="477" stopIfTrue="1" operator="lessThan">
      <formula>0</formula>
    </cfRule>
  </conditionalFormatting>
  <conditionalFormatting sqref="AJ196">
    <cfRule type="cellIs" dxfId="485" priority="476" stopIfTrue="1" operator="lessThan">
      <formula>0</formula>
    </cfRule>
  </conditionalFormatting>
  <conditionalFormatting sqref="AH196">
    <cfRule type="cellIs" dxfId="484" priority="475" stopIfTrue="1" operator="lessThan">
      <formula>0</formula>
    </cfRule>
  </conditionalFormatting>
  <conditionalFormatting sqref="AI196">
    <cfRule type="cellIs" dxfId="483" priority="474" stopIfTrue="1" operator="lessThan">
      <formula>0</formula>
    </cfRule>
  </conditionalFormatting>
  <conditionalFormatting sqref="H196:I196">
    <cfRule type="cellIs" dxfId="482" priority="473" stopIfTrue="1" operator="lessThan">
      <formula>0</formula>
    </cfRule>
  </conditionalFormatting>
  <conditionalFormatting sqref="C196">
    <cfRule type="cellIs" dxfId="481" priority="472" stopIfTrue="1" operator="lessThan">
      <formula>0</formula>
    </cfRule>
  </conditionalFormatting>
  <conditionalFormatting sqref="G102:G103 Q102:R103">
    <cfRule type="cellIs" dxfId="480" priority="471" stopIfTrue="1" operator="lessThan">
      <formula>0</formula>
    </cfRule>
  </conditionalFormatting>
  <conditionalFormatting sqref="S102:T103 V102:Z103">
    <cfRule type="cellIs" dxfId="479" priority="469" stopIfTrue="1" operator="lessThan">
      <formula>0</formula>
    </cfRule>
  </conditionalFormatting>
  <conditionalFormatting sqref="N102:O103 AE102:AE103">
    <cfRule type="cellIs" dxfId="478" priority="470" stopIfTrue="1" operator="lessThan">
      <formula>0</formula>
    </cfRule>
  </conditionalFormatting>
  <conditionalFormatting sqref="AF102:AF103">
    <cfRule type="cellIs" dxfId="477" priority="468" stopIfTrue="1" operator="lessThan">
      <formula>0</formula>
    </cfRule>
  </conditionalFormatting>
  <conditionalFormatting sqref="AB102:AC103">
    <cfRule type="cellIs" dxfId="476" priority="467" stopIfTrue="1" operator="lessThan">
      <formula>0</formula>
    </cfRule>
  </conditionalFormatting>
  <conditionalFormatting sqref="U102:U103">
    <cfRule type="cellIs" dxfId="475" priority="466" stopIfTrue="1" operator="lessThan">
      <formula>0</formula>
    </cfRule>
  </conditionalFormatting>
  <conditionalFormatting sqref="AA102:AA103">
    <cfRule type="cellIs" dxfId="474" priority="465" stopIfTrue="1" operator="lessThan">
      <formula>0</formula>
    </cfRule>
  </conditionalFormatting>
  <conditionalFormatting sqref="AD102:AD103">
    <cfRule type="cellIs" dxfId="473" priority="464" stopIfTrue="1" operator="lessThan">
      <formula>0</formula>
    </cfRule>
  </conditionalFormatting>
  <conditionalFormatting sqref="AO102:AP103">
    <cfRule type="cellIs" dxfId="472" priority="463" stopIfTrue="1" operator="lessThan">
      <formula>0</formula>
    </cfRule>
  </conditionalFormatting>
  <conditionalFormatting sqref="AN102:AN103">
    <cfRule type="cellIs" dxfId="471" priority="462" stopIfTrue="1" operator="lessThan">
      <formula>0</formula>
    </cfRule>
  </conditionalFormatting>
  <conditionalFormatting sqref="P102:P103">
    <cfRule type="cellIs" dxfId="470" priority="461" stopIfTrue="1" operator="lessThan">
      <formula>0</formula>
    </cfRule>
  </conditionalFormatting>
  <conditionalFormatting sqref="L102:M103">
    <cfRule type="cellIs" dxfId="469" priority="460" stopIfTrue="1" operator="lessThan">
      <formula>0</formula>
    </cfRule>
  </conditionalFormatting>
  <conditionalFormatting sqref="C102:C103">
    <cfRule type="cellIs" dxfId="468" priority="459" stopIfTrue="1" operator="lessThan">
      <formula>0</formula>
    </cfRule>
  </conditionalFormatting>
  <conditionalFormatting sqref="AG102:AG103">
    <cfRule type="cellIs" dxfId="467" priority="458" stopIfTrue="1" operator="lessThan">
      <formula>0</formula>
    </cfRule>
  </conditionalFormatting>
  <conditionalFormatting sqref="AK102:AM103">
    <cfRule type="cellIs" dxfId="466" priority="457" stopIfTrue="1" operator="lessThan">
      <formula>0</formula>
    </cfRule>
  </conditionalFormatting>
  <conditionalFormatting sqref="K102:K103">
    <cfRule type="cellIs" dxfId="465" priority="456" stopIfTrue="1" operator="lessThan">
      <formula>0</formula>
    </cfRule>
  </conditionalFormatting>
  <conditionalFormatting sqref="J102:J103">
    <cfRule type="cellIs" dxfId="464" priority="455" stopIfTrue="1" operator="lessThan">
      <formula>0</formula>
    </cfRule>
  </conditionalFormatting>
  <conditionalFormatting sqref="AJ102:AJ103">
    <cfRule type="cellIs" dxfId="463" priority="454" stopIfTrue="1" operator="lessThan">
      <formula>0</formula>
    </cfRule>
  </conditionalFormatting>
  <conditionalFormatting sqref="AH102:AH103">
    <cfRule type="cellIs" dxfId="462" priority="453" stopIfTrue="1" operator="lessThan">
      <formula>0</formula>
    </cfRule>
  </conditionalFormatting>
  <conditionalFormatting sqref="AI102:AI103">
    <cfRule type="cellIs" dxfId="461" priority="452" stopIfTrue="1" operator="lessThan">
      <formula>0</formula>
    </cfRule>
  </conditionalFormatting>
  <conditionalFormatting sqref="H102:I103">
    <cfRule type="cellIs" dxfId="460" priority="451" stopIfTrue="1" operator="lessThan">
      <formula>0</formula>
    </cfRule>
  </conditionalFormatting>
  <conditionalFormatting sqref="AD82">
    <cfRule type="cellIs" dxfId="459" priority="443" stopIfTrue="1" operator="lessThan">
      <formula>0</formula>
    </cfRule>
  </conditionalFormatting>
  <conditionalFormatting sqref="G82 Q82:R82">
    <cfRule type="cellIs" dxfId="458" priority="450" stopIfTrue="1" operator="lessThan">
      <formula>0</formula>
    </cfRule>
  </conditionalFormatting>
  <conditionalFormatting sqref="V82:Z82 S82:T82">
    <cfRule type="cellIs" dxfId="457" priority="448" stopIfTrue="1" operator="lessThan">
      <formula>0</formula>
    </cfRule>
  </conditionalFormatting>
  <conditionalFormatting sqref="AE82 N82:O82">
    <cfRule type="cellIs" dxfId="456" priority="449" stopIfTrue="1" operator="lessThan">
      <formula>0</formula>
    </cfRule>
  </conditionalFormatting>
  <conditionalFormatting sqref="AF82">
    <cfRule type="cellIs" dxfId="455" priority="447" stopIfTrue="1" operator="lessThan">
      <formula>0</formula>
    </cfRule>
  </conditionalFormatting>
  <conditionalFormatting sqref="AB82:AC82">
    <cfRule type="cellIs" dxfId="454" priority="446" stopIfTrue="1" operator="lessThan">
      <formula>0</formula>
    </cfRule>
  </conditionalFormatting>
  <conditionalFormatting sqref="U82">
    <cfRule type="cellIs" dxfId="453" priority="445" stopIfTrue="1" operator="lessThan">
      <formula>0</formula>
    </cfRule>
  </conditionalFormatting>
  <conditionalFormatting sqref="AA82">
    <cfRule type="cellIs" dxfId="452" priority="444" stopIfTrue="1" operator="lessThan">
      <formula>0</formula>
    </cfRule>
  </conditionalFormatting>
  <conditionalFormatting sqref="AO82:AP82">
    <cfRule type="cellIs" dxfId="451" priority="442" stopIfTrue="1" operator="lessThan">
      <formula>0</formula>
    </cfRule>
  </conditionalFormatting>
  <conditionalFormatting sqref="AN82">
    <cfRule type="cellIs" dxfId="450" priority="441" stopIfTrue="1" operator="lessThan">
      <formula>0</formula>
    </cfRule>
  </conditionalFormatting>
  <conditionalFormatting sqref="P82">
    <cfRule type="cellIs" dxfId="449" priority="440" stopIfTrue="1" operator="lessThan">
      <formula>0</formula>
    </cfRule>
  </conditionalFormatting>
  <conditionalFormatting sqref="L82:M82">
    <cfRule type="cellIs" dxfId="448" priority="439" stopIfTrue="1" operator="lessThan">
      <formula>0</formula>
    </cfRule>
  </conditionalFormatting>
  <conditionalFormatting sqref="AG82">
    <cfRule type="cellIs" dxfId="447" priority="438" stopIfTrue="1" operator="lessThan">
      <formula>0</formula>
    </cfRule>
  </conditionalFormatting>
  <conditionalFormatting sqref="AK82:AM82">
    <cfRule type="cellIs" dxfId="446" priority="437" stopIfTrue="1" operator="lessThan">
      <formula>0</formula>
    </cfRule>
  </conditionalFormatting>
  <conditionalFormatting sqref="K82">
    <cfRule type="cellIs" dxfId="445" priority="436" stopIfTrue="1" operator="lessThan">
      <formula>0</formula>
    </cfRule>
  </conditionalFormatting>
  <conditionalFormatting sqref="J82">
    <cfRule type="cellIs" dxfId="444" priority="435" stopIfTrue="1" operator="lessThan">
      <formula>0</formula>
    </cfRule>
  </conditionalFormatting>
  <conditionalFormatting sqref="AJ82">
    <cfRule type="cellIs" dxfId="443" priority="434" stopIfTrue="1" operator="lessThan">
      <formula>0</formula>
    </cfRule>
  </conditionalFormatting>
  <conditionalFormatting sqref="AH82">
    <cfRule type="cellIs" dxfId="442" priority="433" stopIfTrue="1" operator="lessThan">
      <formula>0</formula>
    </cfRule>
  </conditionalFormatting>
  <conditionalFormatting sqref="AI82">
    <cfRule type="cellIs" dxfId="441" priority="432" stopIfTrue="1" operator="lessThan">
      <formula>0</formula>
    </cfRule>
  </conditionalFormatting>
  <conditionalFormatting sqref="H82:I82 I84:I85">
    <cfRule type="cellIs" dxfId="440" priority="431" stopIfTrue="1" operator="lessThan">
      <formula>0</formula>
    </cfRule>
  </conditionalFormatting>
  <conditionalFormatting sqref="AF131 AO131:AP131 AB131:AC131 S131:T131 V131:Z131">
    <cfRule type="cellIs" dxfId="439" priority="429" stopIfTrue="1" operator="lessThan">
      <formula>0</formula>
    </cfRule>
  </conditionalFormatting>
  <conditionalFormatting sqref="L131:R131 G131 AN131 AD131:AE131 AA131 U131">
    <cfRule type="cellIs" dxfId="438" priority="430" stopIfTrue="1" operator="lessThan">
      <formula>0</formula>
    </cfRule>
  </conditionalFormatting>
  <conditionalFormatting sqref="C131">
    <cfRule type="cellIs" dxfId="437" priority="428" stopIfTrue="1" operator="lessThan">
      <formula>0</formula>
    </cfRule>
  </conditionalFormatting>
  <conditionalFormatting sqref="AG131">
    <cfRule type="cellIs" dxfId="436" priority="427" stopIfTrue="1" operator="lessThan">
      <formula>0</formula>
    </cfRule>
  </conditionalFormatting>
  <conditionalFormatting sqref="AK131:AM131">
    <cfRule type="cellIs" dxfId="435" priority="426" stopIfTrue="1" operator="lessThan">
      <formula>0</formula>
    </cfRule>
  </conditionalFormatting>
  <conditionalFormatting sqref="K131">
    <cfRule type="cellIs" dxfId="434" priority="425" stopIfTrue="1" operator="lessThan">
      <formula>0</formula>
    </cfRule>
  </conditionalFormatting>
  <conditionalFormatting sqref="J131">
    <cfRule type="cellIs" dxfId="433" priority="424" stopIfTrue="1" operator="lessThan">
      <formula>0</formula>
    </cfRule>
  </conditionalFormatting>
  <conditionalFormatting sqref="AJ131">
    <cfRule type="cellIs" dxfId="432" priority="423" stopIfTrue="1" operator="lessThan">
      <formula>0</formula>
    </cfRule>
  </conditionalFormatting>
  <conditionalFormatting sqref="AH131">
    <cfRule type="cellIs" dxfId="431" priority="422" stopIfTrue="1" operator="lessThan">
      <formula>0</formula>
    </cfRule>
  </conditionalFormatting>
  <conditionalFormatting sqref="AI131">
    <cfRule type="cellIs" dxfId="430" priority="421" stopIfTrue="1" operator="lessThan">
      <formula>0</formula>
    </cfRule>
  </conditionalFormatting>
  <conditionalFormatting sqref="H131:I131">
    <cfRule type="cellIs" dxfId="429" priority="420" stopIfTrue="1" operator="lessThan">
      <formula>0</formula>
    </cfRule>
  </conditionalFormatting>
  <conditionalFormatting sqref="AF167:AG167 V167:Z167 S167:T167 AB167:AC167 AK167:AM167 AO167:AP167">
    <cfRule type="cellIs" dxfId="428" priority="418" stopIfTrue="1" operator="lessThan">
      <formula>0</formula>
    </cfRule>
  </conditionalFormatting>
  <conditionalFormatting sqref="C167 U167 AA167 AD167:AE167 AN167 G167 L167:R167">
    <cfRule type="cellIs" dxfId="427" priority="419" stopIfTrue="1" operator="lessThan">
      <formula>0</formula>
    </cfRule>
  </conditionalFormatting>
  <conditionalFormatting sqref="K167">
    <cfRule type="cellIs" dxfId="426" priority="417" stopIfTrue="1" operator="lessThan">
      <formula>0</formula>
    </cfRule>
  </conditionalFormatting>
  <conditionalFormatting sqref="J167">
    <cfRule type="cellIs" dxfId="425" priority="416" stopIfTrue="1" operator="lessThan">
      <formula>0</formula>
    </cfRule>
  </conditionalFormatting>
  <conditionalFormatting sqref="AJ167">
    <cfRule type="cellIs" dxfId="424" priority="415" stopIfTrue="1" operator="lessThan">
      <formula>0</formula>
    </cfRule>
  </conditionalFormatting>
  <conditionalFormatting sqref="AH167">
    <cfRule type="cellIs" dxfId="423" priority="414" stopIfTrue="1" operator="lessThan">
      <formula>0</formula>
    </cfRule>
  </conditionalFormatting>
  <conditionalFormatting sqref="AI167">
    <cfRule type="cellIs" dxfId="422" priority="413" stopIfTrue="1" operator="lessThan">
      <formula>0</formula>
    </cfRule>
  </conditionalFormatting>
  <conditionalFormatting sqref="H167:I167">
    <cfRule type="cellIs" dxfId="421" priority="412" stopIfTrue="1" operator="lessThan">
      <formula>0</formula>
    </cfRule>
  </conditionalFormatting>
  <conditionalFormatting sqref="C175 Q175:R175 G175">
    <cfRule type="cellIs" dxfId="420" priority="411" stopIfTrue="1" operator="lessThan">
      <formula>0</formula>
    </cfRule>
  </conditionalFormatting>
  <conditionalFormatting sqref="AF175">
    <cfRule type="cellIs" dxfId="419" priority="408" stopIfTrue="1" operator="lessThan">
      <formula>0</formula>
    </cfRule>
  </conditionalFormatting>
  <conditionalFormatting sqref="S175:T175 V175:Z175">
    <cfRule type="cellIs" dxfId="418" priority="409" stopIfTrue="1" operator="lessThan">
      <formula>0</formula>
    </cfRule>
  </conditionalFormatting>
  <conditionalFormatting sqref="N175:O175 AE175">
    <cfRule type="cellIs" dxfId="417" priority="410" stopIfTrue="1" operator="lessThan">
      <formula>0</formula>
    </cfRule>
  </conditionalFormatting>
  <conditionalFormatting sqref="AB175:AC175">
    <cfRule type="cellIs" dxfId="416" priority="407" stopIfTrue="1" operator="lessThan">
      <formula>0</formula>
    </cfRule>
  </conditionalFormatting>
  <conditionalFormatting sqref="U175">
    <cfRule type="cellIs" dxfId="415" priority="406" stopIfTrue="1" operator="lessThan">
      <formula>0</formula>
    </cfRule>
  </conditionalFormatting>
  <conditionalFormatting sqref="AA175">
    <cfRule type="cellIs" dxfId="414" priority="405" stopIfTrue="1" operator="lessThan">
      <formula>0</formula>
    </cfRule>
  </conditionalFormatting>
  <conditionalFormatting sqref="AD175">
    <cfRule type="cellIs" dxfId="413" priority="404" stopIfTrue="1" operator="lessThan">
      <formula>0</formula>
    </cfRule>
  </conditionalFormatting>
  <conditionalFormatting sqref="AO175:AP175">
    <cfRule type="cellIs" dxfId="412" priority="403" stopIfTrue="1" operator="lessThan">
      <formula>0</formula>
    </cfRule>
  </conditionalFormatting>
  <conditionalFormatting sqref="AN175">
    <cfRule type="cellIs" dxfId="411" priority="402" stopIfTrue="1" operator="lessThan">
      <formula>0</formula>
    </cfRule>
  </conditionalFormatting>
  <conditionalFormatting sqref="P175">
    <cfRule type="cellIs" dxfId="410" priority="401" stopIfTrue="1" operator="lessThan">
      <formula>0</formula>
    </cfRule>
  </conditionalFormatting>
  <conditionalFormatting sqref="L175:M175">
    <cfRule type="cellIs" dxfId="409" priority="400" stopIfTrue="1" operator="lessThan">
      <formula>0</formula>
    </cfRule>
  </conditionalFormatting>
  <conditionalFormatting sqref="AG175">
    <cfRule type="cellIs" dxfId="408" priority="399" stopIfTrue="1" operator="lessThan">
      <formula>0</formula>
    </cfRule>
  </conditionalFormatting>
  <conditionalFormatting sqref="AK175:AM175">
    <cfRule type="cellIs" dxfId="407" priority="398" stopIfTrue="1" operator="lessThan">
      <formula>0</formula>
    </cfRule>
  </conditionalFormatting>
  <conditionalFormatting sqref="K175">
    <cfRule type="cellIs" dxfId="406" priority="397" stopIfTrue="1" operator="lessThan">
      <formula>0</formula>
    </cfRule>
  </conditionalFormatting>
  <conditionalFormatting sqref="J175">
    <cfRule type="cellIs" dxfId="405" priority="396" stopIfTrue="1" operator="lessThan">
      <formula>0</formula>
    </cfRule>
  </conditionalFormatting>
  <conditionalFormatting sqref="AJ175">
    <cfRule type="cellIs" dxfId="404" priority="395" stopIfTrue="1" operator="lessThan">
      <formula>0</formula>
    </cfRule>
  </conditionalFormatting>
  <conditionalFormatting sqref="AH175">
    <cfRule type="cellIs" dxfId="403" priority="394" stopIfTrue="1" operator="lessThan">
      <formula>0</formula>
    </cfRule>
  </conditionalFormatting>
  <conditionalFormatting sqref="AI175">
    <cfRule type="cellIs" dxfId="402" priority="393" stopIfTrue="1" operator="lessThan">
      <formula>0</formula>
    </cfRule>
  </conditionalFormatting>
  <conditionalFormatting sqref="H175:I175">
    <cfRule type="cellIs" dxfId="401" priority="392" stopIfTrue="1" operator="lessThan">
      <formula>0</formula>
    </cfRule>
  </conditionalFormatting>
  <conditionalFormatting sqref="AF170:AG170 V170:Z170 S170:T170 AB170:AC170 AK170:AM170 AO170:AP170">
    <cfRule type="cellIs" dxfId="400" priority="390" stopIfTrue="1" operator="lessThan">
      <formula>0</formula>
    </cfRule>
  </conditionalFormatting>
  <conditionalFormatting sqref="C170 U170 AA170 AD170:AE170 AN170 G170 L170:O170 Q170:R170">
    <cfRule type="cellIs" dxfId="399" priority="391" stopIfTrue="1" operator="lessThan">
      <formula>0</formula>
    </cfRule>
  </conditionalFormatting>
  <conditionalFormatting sqref="P170">
    <cfRule type="cellIs" dxfId="398" priority="389" stopIfTrue="1" operator="lessThan">
      <formula>0</formula>
    </cfRule>
  </conditionalFormatting>
  <conditionalFormatting sqref="K170">
    <cfRule type="cellIs" dxfId="397" priority="388" stopIfTrue="1" operator="lessThan">
      <formula>0</formula>
    </cfRule>
  </conditionalFormatting>
  <conditionalFormatting sqref="J170">
    <cfRule type="cellIs" dxfId="396" priority="387" stopIfTrue="1" operator="lessThan">
      <formula>0</formula>
    </cfRule>
  </conditionalFormatting>
  <conditionalFormatting sqref="AJ170">
    <cfRule type="cellIs" dxfId="395" priority="386" stopIfTrue="1" operator="lessThan">
      <formula>0</formula>
    </cfRule>
  </conditionalFormatting>
  <conditionalFormatting sqref="AH170">
    <cfRule type="cellIs" dxfId="394" priority="385" stopIfTrue="1" operator="lessThan">
      <formula>0</formula>
    </cfRule>
  </conditionalFormatting>
  <conditionalFormatting sqref="AI170">
    <cfRule type="cellIs" dxfId="393" priority="384" stopIfTrue="1" operator="lessThan">
      <formula>0</formula>
    </cfRule>
  </conditionalFormatting>
  <conditionalFormatting sqref="H170:I170">
    <cfRule type="cellIs" dxfId="392" priority="383" stopIfTrue="1" operator="lessThan">
      <formula>0</formula>
    </cfRule>
  </conditionalFormatting>
  <conditionalFormatting sqref="AG57:AM57">
    <cfRule type="cellIs" dxfId="391" priority="381" stopIfTrue="1" operator="lessThan">
      <formula>0</formula>
    </cfRule>
  </conditionalFormatting>
  <conditionalFormatting sqref="C57 H57:I57">
    <cfRule type="cellIs" dxfId="390" priority="382" stopIfTrue="1" operator="lessThan">
      <formula>0</formula>
    </cfRule>
  </conditionalFormatting>
  <conditionalFormatting sqref="S57:T57 AF57 AB57:AC57">
    <cfRule type="cellIs" dxfId="389" priority="379" stopIfTrue="1" operator="lessThan">
      <formula>0</formula>
    </cfRule>
  </conditionalFormatting>
  <conditionalFormatting sqref="G57 AD57:AE57 AA57 L57:Q57">
    <cfRule type="cellIs" dxfId="388" priority="380" stopIfTrue="1" operator="lessThan">
      <formula>0</formula>
    </cfRule>
  </conditionalFormatting>
  <conditionalFormatting sqref="AN57:AP57 V57:Z57">
    <cfRule type="cellIs" dxfId="387" priority="378" stopIfTrue="1" operator="lessThan">
      <formula>0</formula>
    </cfRule>
  </conditionalFormatting>
  <conditionalFormatting sqref="R57">
    <cfRule type="cellIs" dxfId="386" priority="377" stopIfTrue="1" operator="lessThan">
      <formula>0</formula>
    </cfRule>
  </conditionalFormatting>
  <conditionalFormatting sqref="K57">
    <cfRule type="cellIs" dxfId="385" priority="376" stopIfTrue="1" operator="lessThan">
      <formula>0</formula>
    </cfRule>
  </conditionalFormatting>
  <conditionalFormatting sqref="J57">
    <cfRule type="cellIs" dxfId="384" priority="375" stopIfTrue="1" operator="lessThan">
      <formula>0</formula>
    </cfRule>
  </conditionalFormatting>
  <conditionalFormatting sqref="U57">
    <cfRule type="cellIs" dxfId="383" priority="374" stopIfTrue="1" operator="lessThan">
      <formula>0</formula>
    </cfRule>
  </conditionalFormatting>
  <conditionalFormatting sqref="C178 Q178:R178 G178">
    <cfRule type="cellIs" dxfId="382" priority="373" stopIfTrue="1" operator="lessThan">
      <formula>0</formula>
    </cfRule>
  </conditionalFormatting>
  <conditionalFormatting sqref="AF178">
    <cfRule type="cellIs" dxfId="381" priority="370" stopIfTrue="1" operator="lessThan">
      <formula>0</formula>
    </cfRule>
  </conditionalFormatting>
  <conditionalFormatting sqref="S178:T178 V178:Z178">
    <cfRule type="cellIs" dxfId="380" priority="371" stopIfTrue="1" operator="lessThan">
      <formula>0</formula>
    </cfRule>
  </conditionalFormatting>
  <conditionalFormatting sqref="N178:O178 AE178">
    <cfRule type="cellIs" dxfId="379" priority="372" stopIfTrue="1" operator="lessThan">
      <formula>0</formula>
    </cfRule>
  </conditionalFormatting>
  <conditionalFormatting sqref="AB178:AC178">
    <cfRule type="cellIs" dxfId="378" priority="369" stopIfTrue="1" operator="lessThan">
      <formula>0</formula>
    </cfRule>
  </conditionalFormatting>
  <conditionalFormatting sqref="U178">
    <cfRule type="cellIs" dxfId="377" priority="368" stopIfTrue="1" operator="lessThan">
      <formula>0</formula>
    </cfRule>
  </conditionalFormatting>
  <conditionalFormatting sqref="AA178">
    <cfRule type="cellIs" dxfId="376" priority="367" stopIfTrue="1" operator="lessThan">
      <formula>0</formula>
    </cfRule>
  </conditionalFormatting>
  <conditionalFormatting sqref="AD178">
    <cfRule type="cellIs" dxfId="375" priority="366" stopIfTrue="1" operator="lessThan">
      <formula>0</formula>
    </cfRule>
  </conditionalFormatting>
  <conditionalFormatting sqref="AO178:AP178">
    <cfRule type="cellIs" dxfId="374" priority="365" stopIfTrue="1" operator="lessThan">
      <formula>0</formula>
    </cfRule>
  </conditionalFormatting>
  <conditionalFormatting sqref="AN178">
    <cfRule type="cellIs" dxfId="373" priority="364" stopIfTrue="1" operator="lessThan">
      <formula>0</formula>
    </cfRule>
  </conditionalFormatting>
  <conditionalFormatting sqref="P178">
    <cfRule type="cellIs" dxfId="372" priority="363" stopIfTrue="1" operator="lessThan">
      <formula>0</formula>
    </cfRule>
  </conditionalFormatting>
  <conditionalFormatting sqref="L178:M178">
    <cfRule type="cellIs" dxfId="371" priority="362" stopIfTrue="1" operator="lessThan">
      <formula>0</formula>
    </cfRule>
  </conditionalFormatting>
  <conditionalFormatting sqref="AG178">
    <cfRule type="cellIs" dxfId="370" priority="361" stopIfTrue="1" operator="lessThan">
      <formula>0</formula>
    </cfRule>
  </conditionalFormatting>
  <conditionalFormatting sqref="AK178:AM178">
    <cfRule type="cellIs" dxfId="369" priority="360" stopIfTrue="1" operator="lessThan">
      <formula>0</formula>
    </cfRule>
  </conditionalFormatting>
  <conditionalFormatting sqref="K178">
    <cfRule type="cellIs" dxfId="368" priority="359" stopIfTrue="1" operator="lessThan">
      <formula>0</formula>
    </cfRule>
  </conditionalFormatting>
  <conditionalFormatting sqref="J178">
    <cfRule type="cellIs" dxfId="367" priority="358" stopIfTrue="1" operator="lessThan">
      <formula>0</formula>
    </cfRule>
  </conditionalFormatting>
  <conditionalFormatting sqref="AJ178">
    <cfRule type="cellIs" dxfId="366" priority="357" stopIfTrue="1" operator="lessThan">
      <formula>0</formula>
    </cfRule>
  </conditionalFormatting>
  <conditionalFormatting sqref="AH178">
    <cfRule type="cellIs" dxfId="365" priority="356" stopIfTrue="1" operator="lessThan">
      <formula>0</formula>
    </cfRule>
  </conditionalFormatting>
  <conditionalFormatting sqref="AI178">
    <cfRule type="cellIs" dxfId="364" priority="355" stopIfTrue="1" operator="lessThan">
      <formula>0</formula>
    </cfRule>
  </conditionalFormatting>
  <conditionalFormatting sqref="H178:I178">
    <cfRule type="cellIs" dxfId="363" priority="354" stopIfTrue="1" operator="lessThan">
      <formula>0</formula>
    </cfRule>
  </conditionalFormatting>
  <conditionalFormatting sqref="AF168:AG168 V168:Z168 S168:T168 AB168:AC168 AK168:AM168 AO168:AP168">
    <cfRule type="cellIs" dxfId="362" priority="352" stopIfTrue="1" operator="lessThan">
      <formula>0</formula>
    </cfRule>
  </conditionalFormatting>
  <conditionalFormatting sqref="C168 U168 AA168 AD168:AE168 AN168 G168 L168:R168">
    <cfRule type="cellIs" dxfId="361" priority="353" stopIfTrue="1" operator="lessThan">
      <formula>0</formula>
    </cfRule>
  </conditionalFormatting>
  <conditionalFormatting sqref="K168">
    <cfRule type="cellIs" dxfId="360" priority="351" stopIfTrue="1" operator="lessThan">
      <formula>0</formula>
    </cfRule>
  </conditionalFormatting>
  <conditionalFormatting sqref="J168">
    <cfRule type="cellIs" dxfId="359" priority="350" stopIfTrue="1" operator="lessThan">
      <formula>0</formula>
    </cfRule>
  </conditionalFormatting>
  <conditionalFormatting sqref="AJ168">
    <cfRule type="cellIs" dxfId="358" priority="349" stopIfTrue="1" operator="lessThan">
      <formula>0</formula>
    </cfRule>
  </conditionalFormatting>
  <conditionalFormatting sqref="AH168">
    <cfRule type="cellIs" dxfId="357" priority="348" stopIfTrue="1" operator="lessThan">
      <formula>0</formula>
    </cfRule>
  </conditionalFormatting>
  <conditionalFormatting sqref="AI168">
    <cfRule type="cellIs" dxfId="356" priority="347" stopIfTrue="1" operator="lessThan">
      <formula>0</formula>
    </cfRule>
  </conditionalFormatting>
  <conditionalFormatting sqref="H168:I168">
    <cfRule type="cellIs" dxfId="355" priority="346" stopIfTrue="1" operator="lessThan">
      <formula>0</formula>
    </cfRule>
  </conditionalFormatting>
  <conditionalFormatting sqref="S22:T22 AG22:AM22">
    <cfRule type="cellIs" dxfId="354" priority="344" stopIfTrue="1" operator="lessThan">
      <formula>0</formula>
    </cfRule>
  </conditionalFormatting>
  <conditionalFormatting sqref="C22">
    <cfRule type="cellIs" dxfId="353" priority="345" stopIfTrue="1" operator="lessThan">
      <formula>0</formula>
    </cfRule>
  </conditionalFormatting>
  <conditionalFormatting sqref="V22:W22">
    <cfRule type="cellIs" dxfId="352" priority="342" stopIfTrue="1" operator="lessThan">
      <formula>0</formula>
    </cfRule>
  </conditionalFormatting>
  <conditionalFormatting sqref="AE22 N22:R22">
    <cfRule type="cellIs" dxfId="351" priority="343" stopIfTrue="1" operator="lessThan">
      <formula>0</formula>
    </cfRule>
  </conditionalFormatting>
  <conditionalFormatting sqref="AF22">
    <cfRule type="cellIs" dxfId="350" priority="341" stopIfTrue="1" operator="lessThan">
      <formula>0</formula>
    </cfRule>
  </conditionalFormatting>
  <conditionalFormatting sqref="AB22:AC22">
    <cfRule type="cellIs" dxfId="349" priority="340" stopIfTrue="1" operator="lessThan">
      <formula>0</formula>
    </cfRule>
  </conditionalFormatting>
  <conditionalFormatting sqref="U22">
    <cfRule type="cellIs" dxfId="348" priority="339" stopIfTrue="1" operator="lessThan">
      <formula>0</formula>
    </cfRule>
  </conditionalFormatting>
  <conditionalFormatting sqref="AA22">
    <cfRule type="cellIs" dxfId="347" priority="338" stopIfTrue="1" operator="lessThan">
      <formula>0</formula>
    </cfRule>
  </conditionalFormatting>
  <conditionalFormatting sqref="AD22">
    <cfRule type="cellIs" dxfId="346" priority="337" stopIfTrue="1" operator="lessThan">
      <formula>0</formula>
    </cfRule>
  </conditionalFormatting>
  <conditionalFormatting sqref="AO22:AP22">
    <cfRule type="cellIs" dxfId="345" priority="336" stopIfTrue="1" operator="lessThan">
      <formula>0</formula>
    </cfRule>
  </conditionalFormatting>
  <conditionalFormatting sqref="AN22">
    <cfRule type="cellIs" dxfId="344" priority="335" stopIfTrue="1" operator="lessThan">
      <formula>0</formula>
    </cfRule>
  </conditionalFormatting>
  <conditionalFormatting sqref="X22:Z22">
    <cfRule type="cellIs" dxfId="343" priority="334" stopIfTrue="1" operator="lessThan">
      <formula>0</formula>
    </cfRule>
  </conditionalFormatting>
  <conditionalFormatting sqref="V59:Z59 S59:T59 AO59:AP59 AB59:AC59 AF59:AG59 AK59:AM59">
    <cfRule type="cellIs" dxfId="342" priority="332" stopIfTrue="1" operator="lessThan">
      <formula>0</formula>
    </cfRule>
  </conditionalFormatting>
  <conditionalFormatting sqref="U59 AD59:AE59 AA59 AN59 C59 L59:R59 G59">
    <cfRule type="cellIs" dxfId="341" priority="333" stopIfTrue="1" operator="lessThan">
      <formula>0</formula>
    </cfRule>
  </conditionalFormatting>
  <conditionalFormatting sqref="K59">
    <cfRule type="cellIs" dxfId="340" priority="331" stopIfTrue="1" operator="lessThan">
      <formula>0</formula>
    </cfRule>
  </conditionalFormatting>
  <conditionalFormatting sqref="J59">
    <cfRule type="cellIs" dxfId="339" priority="330" stopIfTrue="1" operator="lessThan">
      <formula>0</formula>
    </cfRule>
  </conditionalFormatting>
  <conditionalFormatting sqref="AJ59">
    <cfRule type="cellIs" dxfId="338" priority="329" stopIfTrue="1" operator="lessThan">
      <formula>0</formula>
    </cfRule>
  </conditionalFormatting>
  <conditionalFormatting sqref="AH59">
    <cfRule type="cellIs" dxfId="337" priority="328" stopIfTrue="1" operator="lessThan">
      <formula>0</formula>
    </cfRule>
  </conditionalFormatting>
  <conditionalFormatting sqref="AI59">
    <cfRule type="cellIs" dxfId="336" priority="327" stopIfTrue="1" operator="lessThan">
      <formula>0</formula>
    </cfRule>
  </conditionalFormatting>
  <conditionalFormatting sqref="H59:I59">
    <cfRule type="cellIs" dxfId="335" priority="326" stopIfTrue="1" operator="lessThan">
      <formula>0</formula>
    </cfRule>
  </conditionalFormatting>
  <conditionalFormatting sqref="V177:Z177 S177:T177 AO177:AP177 AB177:AC177 AF177:AG177 AK177:AM177">
    <cfRule type="cellIs" dxfId="334" priority="324" stopIfTrue="1" operator="lessThan">
      <formula>0</formula>
    </cfRule>
  </conditionalFormatting>
  <conditionalFormatting sqref="U177 AD177:AE177 AA177 AN177 C177 L177:R177 G177">
    <cfRule type="cellIs" dxfId="333" priority="325" stopIfTrue="1" operator="lessThan">
      <formula>0</formula>
    </cfRule>
  </conditionalFormatting>
  <conditionalFormatting sqref="K177">
    <cfRule type="cellIs" dxfId="332" priority="323" stopIfTrue="1" operator="lessThan">
      <formula>0</formula>
    </cfRule>
  </conditionalFormatting>
  <conditionalFormatting sqref="J177">
    <cfRule type="cellIs" dxfId="331" priority="322" stopIfTrue="1" operator="lessThan">
      <formula>0</formula>
    </cfRule>
  </conditionalFormatting>
  <conditionalFormatting sqref="AJ177">
    <cfRule type="cellIs" dxfId="330" priority="321" stopIfTrue="1" operator="lessThan">
      <formula>0</formula>
    </cfRule>
  </conditionalFormatting>
  <conditionalFormatting sqref="AH177">
    <cfRule type="cellIs" dxfId="329" priority="320" stopIfTrue="1" operator="lessThan">
      <formula>0</formula>
    </cfRule>
  </conditionalFormatting>
  <conditionalFormatting sqref="AI177">
    <cfRule type="cellIs" dxfId="328" priority="319" stopIfTrue="1" operator="lessThan">
      <formula>0</formula>
    </cfRule>
  </conditionalFormatting>
  <conditionalFormatting sqref="H177:I177">
    <cfRule type="cellIs" dxfId="327" priority="318" stopIfTrue="1" operator="lessThan">
      <formula>0</formula>
    </cfRule>
  </conditionalFormatting>
  <conditionalFormatting sqref="AG156 AK156:AM156">
    <cfRule type="cellIs" dxfId="326" priority="316" stopIfTrue="1" operator="lessThan">
      <formula>0</formula>
    </cfRule>
  </conditionalFormatting>
  <conditionalFormatting sqref="G156 Q156:R156 C156">
    <cfRule type="cellIs" dxfId="325" priority="317" stopIfTrue="1" operator="lessThan">
      <formula>0</formula>
    </cfRule>
  </conditionalFormatting>
  <conditionalFormatting sqref="AB156:AC156">
    <cfRule type="cellIs" dxfId="324" priority="312" stopIfTrue="1" operator="lessThan">
      <formula>0</formula>
    </cfRule>
  </conditionalFormatting>
  <conditionalFormatting sqref="V156:Z156 S156:T156">
    <cfRule type="cellIs" dxfId="323" priority="314" stopIfTrue="1" operator="lessThan">
      <formula>0</formula>
    </cfRule>
  </conditionalFormatting>
  <conditionalFormatting sqref="AE156 N156:O156">
    <cfRule type="cellIs" dxfId="322" priority="315" stopIfTrue="1" operator="lessThan">
      <formula>0</formula>
    </cfRule>
  </conditionalFormatting>
  <conditionalFormatting sqref="AF156">
    <cfRule type="cellIs" dxfId="321" priority="313" stopIfTrue="1" operator="lessThan">
      <formula>0</formula>
    </cfRule>
  </conditionalFormatting>
  <conditionalFormatting sqref="U156">
    <cfRule type="cellIs" dxfId="320" priority="311" stopIfTrue="1" operator="lessThan">
      <formula>0</formula>
    </cfRule>
  </conditionalFormatting>
  <conditionalFormatting sqref="AA156">
    <cfRule type="cellIs" dxfId="319" priority="310" stopIfTrue="1" operator="lessThan">
      <formula>0</formula>
    </cfRule>
  </conditionalFormatting>
  <conditionalFormatting sqref="AD156">
    <cfRule type="cellIs" dxfId="318" priority="309" stopIfTrue="1" operator="lessThan">
      <formula>0</formula>
    </cfRule>
  </conditionalFormatting>
  <conditionalFormatting sqref="AO156:AP156">
    <cfRule type="cellIs" dxfId="317" priority="308" stopIfTrue="1" operator="lessThan">
      <formula>0</formula>
    </cfRule>
  </conditionalFormatting>
  <conditionalFormatting sqref="AN156">
    <cfRule type="cellIs" dxfId="316" priority="307" stopIfTrue="1" operator="lessThan">
      <formula>0</formula>
    </cfRule>
  </conditionalFormatting>
  <conditionalFormatting sqref="P156">
    <cfRule type="cellIs" dxfId="315" priority="306" stopIfTrue="1" operator="lessThan">
      <formula>0</formula>
    </cfRule>
  </conditionalFormatting>
  <conditionalFormatting sqref="L156:M156">
    <cfRule type="cellIs" dxfId="314" priority="305" stopIfTrue="1" operator="lessThan">
      <formula>0</formula>
    </cfRule>
  </conditionalFormatting>
  <conditionalFormatting sqref="H156:I156 I157">
    <cfRule type="cellIs" dxfId="313" priority="304" stopIfTrue="1" operator="lessThan">
      <formula>0</formula>
    </cfRule>
  </conditionalFormatting>
  <conditionalFormatting sqref="K156">
    <cfRule type="cellIs" dxfId="312" priority="303" stopIfTrue="1" operator="lessThan">
      <formula>0</formula>
    </cfRule>
  </conditionalFormatting>
  <conditionalFormatting sqref="J156">
    <cfRule type="cellIs" dxfId="311" priority="302" stopIfTrue="1" operator="lessThan">
      <formula>0</formula>
    </cfRule>
  </conditionalFormatting>
  <conditionalFormatting sqref="AJ156">
    <cfRule type="cellIs" dxfId="310" priority="301" stopIfTrue="1" operator="lessThan">
      <formula>0</formula>
    </cfRule>
  </conditionalFormatting>
  <conditionalFormatting sqref="AH156">
    <cfRule type="cellIs" dxfId="309" priority="300" stopIfTrue="1" operator="lessThan">
      <formula>0</formula>
    </cfRule>
  </conditionalFormatting>
  <conditionalFormatting sqref="AI156">
    <cfRule type="cellIs" dxfId="308" priority="299" stopIfTrue="1" operator="lessThan">
      <formula>0</formula>
    </cfRule>
  </conditionalFormatting>
  <conditionalFormatting sqref="AG157 AK157:AM157">
    <cfRule type="cellIs" dxfId="307" priority="297" stopIfTrue="1" operator="lessThan">
      <formula>0</formula>
    </cfRule>
  </conditionalFormatting>
  <conditionalFormatting sqref="C157">
    <cfRule type="cellIs" dxfId="306" priority="298" stopIfTrue="1" operator="lessThan">
      <formula>0</formula>
    </cfRule>
  </conditionalFormatting>
  <conditionalFormatting sqref="Q157:R157 G157:H157">
    <cfRule type="cellIs" dxfId="305" priority="296" stopIfTrue="1" operator="lessThan">
      <formula>0</formula>
    </cfRule>
  </conditionalFormatting>
  <conditionalFormatting sqref="AB157:AC157">
    <cfRule type="cellIs" dxfId="304" priority="292" stopIfTrue="1" operator="lessThan">
      <formula>0</formula>
    </cfRule>
  </conditionalFormatting>
  <conditionalFormatting sqref="S157:T157 V157:Z157">
    <cfRule type="cellIs" dxfId="303" priority="294" stopIfTrue="1" operator="lessThan">
      <formula>0</formula>
    </cfRule>
  </conditionalFormatting>
  <conditionalFormatting sqref="N157:O157 AE157">
    <cfRule type="cellIs" dxfId="302" priority="295" stopIfTrue="1" operator="lessThan">
      <formula>0</formula>
    </cfRule>
  </conditionalFormatting>
  <conditionalFormatting sqref="AF157">
    <cfRule type="cellIs" dxfId="301" priority="293" stopIfTrue="1" operator="lessThan">
      <formula>0</formula>
    </cfRule>
  </conditionalFormatting>
  <conditionalFormatting sqref="U157">
    <cfRule type="cellIs" dxfId="300" priority="291" stopIfTrue="1" operator="lessThan">
      <formula>0</formula>
    </cfRule>
  </conditionalFormatting>
  <conditionalFormatting sqref="AA157">
    <cfRule type="cellIs" dxfId="299" priority="290" stopIfTrue="1" operator="lessThan">
      <formula>0</formula>
    </cfRule>
  </conditionalFormatting>
  <conditionalFormatting sqref="AD157">
    <cfRule type="cellIs" dxfId="298" priority="289" stopIfTrue="1" operator="lessThan">
      <formula>0</formula>
    </cfRule>
  </conditionalFormatting>
  <conditionalFormatting sqref="AO157:AP157">
    <cfRule type="cellIs" dxfId="297" priority="288" stopIfTrue="1" operator="lessThan">
      <formula>0</formula>
    </cfRule>
  </conditionalFormatting>
  <conditionalFormatting sqref="AN157">
    <cfRule type="cellIs" dxfId="296" priority="287" stopIfTrue="1" operator="lessThan">
      <formula>0</formula>
    </cfRule>
  </conditionalFormatting>
  <conditionalFormatting sqref="P157">
    <cfRule type="cellIs" dxfId="295" priority="286" stopIfTrue="1" operator="lessThan">
      <formula>0</formula>
    </cfRule>
  </conditionalFormatting>
  <conditionalFormatting sqref="L157:M157">
    <cfRule type="cellIs" dxfId="294" priority="285" stopIfTrue="1" operator="lessThan">
      <formula>0</formula>
    </cfRule>
  </conditionalFormatting>
  <conditionalFormatting sqref="K157">
    <cfRule type="cellIs" dxfId="293" priority="284" stopIfTrue="1" operator="lessThan">
      <formula>0</formula>
    </cfRule>
  </conditionalFormatting>
  <conditionalFormatting sqref="J157">
    <cfRule type="cellIs" dxfId="292" priority="283" stopIfTrue="1" operator="lessThan">
      <formula>0</formula>
    </cfRule>
  </conditionalFormatting>
  <conditionalFormatting sqref="AJ157">
    <cfRule type="cellIs" dxfId="291" priority="282" stopIfTrue="1" operator="lessThan">
      <formula>0</formula>
    </cfRule>
  </conditionalFormatting>
  <conditionalFormatting sqref="AH157">
    <cfRule type="cellIs" dxfId="290" priority="281" stopIfTrue="1" operator="lessThan">
      <formula>0</formula>
    </cfRule>
  </conditionalFormatting>
  <conditionalFormatting sqref="AI157">
    <cfRule type="cellIs" dxfId="289" priority="280" stopIfTrue="1" operator="lessThan">
      <formula>0</formula>
    </cfRule>
  </conditionalFormatting>
  <conditionalFormatting sqref="AK159:AM159 AG159">
    <cfRule type="cellIs" dxfId="288" priority="278" stopIfTrue="1" operator="lessThan">
      <formula>0</formula>
    </cfRule>
  </conditionalFormatting>
  <conditionalFormatting sqref="C159">
    <cfRule type="cellIs" dxfId="287" priority="279" stopIfTrue="1" operator="lessThan">
      <formula>0</formula>
    </cfRule>
  </conditionalFormatting>
  <conditionalFormatting sqref="Q159:R159 G159:I159">
    <cfRule type="cellIs" dxfId="286" priority="277" stopIfTrue="1" operator="lessThan">
      <formula>0</formula>
    </cfRule>
  </conditionalFormatting>
  <conditionalFormatting sqref="AB159:AC159">
    <cfRule type="cellIs" dxfId="285" priority="273" stopIfTrue="1" operator="lessThan">
      <formula>0</formula>
    </cfRule>
  </conditionalFormatting>
  <conditionalFormatting sqref="S159:T159 V159:Z159">
    <cfRule type="cellIs" dxfId="284" priority="275" stopIfTrue="1" operator="lessThan">
      <formula>0</formula>
    </cfRule>
  </conditionalFormatting>
  <conditionalFormatting sqref="N159:O159 AE159">
    <cfRule type="cellIs" dxfId="283" priority="276" stopIfTrue="1" operator="lessThan">
      <formula>0</formula>
    </cfRule>
  </conditionalFormatting>
  <conditionalFormatting sqref="AF159">
    <cfRule type="cellIs" dxfId="282" priority="274" stopIfTrue="1" operator="lessThan">
      <formula>0</formula>
    </cfRule>
  </conditionalFormatting>
  <conditionalFormatting sqref="U159">
    <cfRule type="cellIs" dxfId="281" priority="272" stopIfTrue="1" operator="lessThan">
      <formula>0</formula>
    </cfRule>
  </conditionalFormatting>
  <conditionalFormatting sqref="AA159">
    <cfRule type="cellIs" dxfId="280" priority="271" stopIfTrue="1" operator="lessThan">
      <formula>0</formula>
    </cfRule>
  </conditionalFormatting>
  <conditionalFormatting sqref="AD159">
    <cfRule type="cellIs" dxfId="279" priority="270" stopIfTrue="1" operator="lessThan">
      <formula>0</formula>
    </cfRule>
  </conditionalFormatting>
  <conditionalFormatting sqref="AO159:AP159">
    <cfRule type="cellIs" dxfId="278" priority="269" stopIfTrue="1" operator="lessThan">
      <formula>0</formula>
    </cfRule>
  </conditionalFormatting>
  <conditionalFormatting sqref="AN159">
    <cfRule type="cellIs" dxfId="277" priority="268" stopIfTrue="1" operator="lessThan">
      <formula>0</formula>
    </cfRule>
  </conditionalFormatting>
  <conditionalFormatting sqref="P159">
    <cfRule type="cellIs" dxfId="276" priority="267" stopIfTrue="1" operator="lessThan">
      <formula>0</formula>
    </cfRule>
  </conditionalFormatting>
  <conditionalFormatting sqref="L159:M159">
    <cfRule type="cellIs" dxfId="275" priority="266" stopIfTrue="1" operator="lessThan">
      <formula>0</formula>
    </cfRule>
  </conditionalFormatting>
  <conditionalFormatting sqref="K159">
    <cfRule type="cellIs" dxfId="274" priority="265" stopIfTrue="1" operator="lessThan">
      <formula>0</formula>
    </cfRule>
  </conditionalFormatting>
  <conditionalFormatting sqref="J159">
    <cfRule type="cellIs" dxfId="273" priority="264" stopIfTrue="1" operator="lessThan">
      <formula>0</formula>
    </cfRule>
  </conditionalFormatting>
  <conditionalFormatting sqref="AJ159">
    <cfRule type="cellIs" dxfId="272" priority="263" stopIfTrue="1" operator="lessThan">
      <formula>0</formula>
    </cfRule>
  </conditionalFormatting>
  <conditionalFormatting sqref="AH159">
    <cfRule type="cellIs" dxfId="271" priority="262" stopIfTrue="1" operator="lessThan">
      <formula>0</formula>
    </cfRule>
  </conditionalFormatting>
  <conditionalFormatting sqref="AI159">
    <cfRule type="cellIs" dxfId="270" priority="261" stopIfTrue="1" operator="lessThan">
      <formula>0</formula>
    </cfRule>
  </conditionalFormatting>
  <conditionalFormatting sqref="S59:T59 AF59 AB59:AC59">
    <cfRule type="cellIs" dxfId="269" priority="259" stopIfTrue="1" operator="lessThan">
      <formula>0</formula>
    </cfRule>
  </conditionalFormatting>
  <conditionalFormatting sqref="G59 AD59:AE59 AA59 L59:Q59">
    <cfRule type="cellIs" dxfId="268" priority="260" stopIfTrue="1" operator="lessThan">
      <formula>0</formula>
    </cfRule>
  </conditionalFormatting>
  <conditionalFormatting sqref="AN59:AP59 V59:Z59">
    <cfRule type="cellIs" dxfId="267" priority="258" stopIfTrue="1" operator="lessThan">
      <formula>0</formula>
    </cfRule>
  </conditionalFormatting>
  <conditionalFormatting sqref="R59">
    <cfRule type="cellIs" dxfId="266" priority="257" stopIfTrue="1" operator="lessThan">
      <formula>0</formula>
    </cfRule>
  </conditionalFormatting>
  <conditionalFormatting sqref="S61:T61 AF61 AB61:AC61">
    <cfRule type="cellIs" dxfId="265" priority="255" stopIfTrue="1" operator="lessThan">
      <formula>0</formula>
    </cfRule>
  </conditionalFormatting>
  <conditionalFormatting sqref="G61 AD61:AE61 AA61 L61:Q61">
    <cfRule type="cellIs" dxfId="264" priority="256" stopIfTrue="1" operator="lessThan">
      <formula>0</formula>
    </cfRule>
  </conditionalFormatting>
  <conditionalFormatting sqref="AN61:AP61 V61:Z61">
    <cfRule type="cellIs" dxfId="263" priority="254" stopIfTrue="1" operator="lessThan">
      <formula>0</formula>
    </cfRule>
  </conditionalFormatting>
  <conditionalFormatting sqref="R61">
    <cfRule type="cellIs" dxfId="262" priority="253" stopIfTrue="1" operator="lessThan">
      <formula>0</formula>
    </cfRule>
  </conditionalFormatting>
  <conditionalFormatting sqref="S62:T62 AF62 AB62:AC62">
    <cfRule type="cellIs" dxfId="261" priority="251" stopIfTrue="1" operator="lessThan">
      <formula>0</formula>
    </cfRule>
  </conditionalFormatting>
  <conditionalFormatting sqref="G62 AD62:AE62 AA62 L62:Q62">
    <cfRule type="cellIs" dxfId="260" priority="252" stopIfTrue="1" operator="lessThan">
      <formula>0</formula>
    </cfRule>
  </conditionalFormatting>
  <conditionalFormatting sqref="AN62:AP62 V62:Z62">
    <cfRule type="cellIs" dxfId="259" priority="250" stopIfTrue="1" operator="lessThan">
      <formula>0</formula>
    </cfRule>
  </conditionalFormatting>
  <conditionalFormatting sqref="R62">
    <cfRule type="cellIs" dxfId="258" priority="249" stopIfTrue="1" operator="lessThan">
      <formula>0</formula>
    </cfRule>
  </conditionalFormatting>
  <conditionalFormatting sqref="K59">
    <cfRule type="cellIs" dxfId="257" priority="248" stopIfTrue="1" operator="lessThan">
      <formula>0</formula>
    </cfRule>
  </conditionalFormatting>
  <conditionalFormatting sqref="K61">
    <cfRule type="cellIs" dxfId="256" priority="247" stopIfTrue="1" operator="lessThan">
      <formula>0</formula>
    </cfRule>
  </conditionalFormatting>
  <conditionalFormatting sqref="K62">
    <cfRule type="cellIs" dxfId="255" priority="246" stopIfTrue="1" operator="lessThan">
      <formula>0</formula>
    </cfRule>
  </conditionalFormatting>
  <conditionalFormatting sqref="J59">
    <cfRule type="cellIs" dxfId="254" priority="245" stopIfTrue="1" operator="lessThan">
      <formula>0</formula>
    </cfRule>
  </conditionalFormatting>
  <conditionalFormatting sqref="J61">
    <cfRule type="cellIs" dxfId="253" priority="244" stopIfTrue="1" operator="lessThan">
      <formula>0</formula>
    </cfRule>
  </conditionalFormatting>
  <conditionalFormatting sqref="J62">
    <cfRule type="cellIs" dxfId="252" priority="243" stopIfTrue="1" operator="lessThan">
      <formula>0</formula>
    </cfRule>
  </conditionalFormatting>
  <conditionalFormatting sqref="U62">
    <cfRule type="cellIs" dxfId="251" priority="242" stopIfTrue="1" operator="lessThan">
      <formula>0</formula>
    </cfRule>
  </conditionalFormatting>
  <conditionalFormatting sqref="U61">
    <cfRule type="cellIs" dxfId="250" priority="241" stopIfTrue="1" operator="lessThan">
      <formula>0</formula>
    </cfRule>
  </conditionalFormatting>
  <conditionalFormatting sqref="U59">
    <cfRule type="cellIs" dxfId="249" priority="240" stopIfTrue="1" operator="lessThan">
      <formula>0</formula>
    </cfRule>
  </conditionalFormatting>
  <conditionalFormatting sqref="V79:Z80 S79:T80 AO79:AP80 AB79:AC80 AF79:AM80">
    <cfRule type="cellIs" dxfId="248" priority="238" stopIfTrue="1" operator="lessThan">
      <formula>0</formula>
    </cfRule>
  </conditionalFormatting>
  <conditionalFormatting sqref="U79:U80 AA79:AA80 AD79:AE80 AN79:AN80 C79:C80 G79:R80">
    <cfRule type="cellIs" dxfId="247" priority="239" stopIfTrue="1" operator="lessThan">
      <formula>0</formula>
    </cfRule>
  </conditionalFormatting>
  <conditionalFormatting sqref="Q96:R96 G96">
    <cfRule type="cellIs" dxfId="246" priority="237" stopIfTrue="1" operator="lessThan">
      <formula>0</formula>
    </cfRule>
  </conditionalFormatting>
  <conditionalFormatting sqref="V96:Z96 S96:T96">
    <cfRule type="cellIs" dxfId="245" priority="235" stopIfTrue="1" operator="lessThan">
      <formula>0</formula>
    </cfRule>
  </conditionalFormatting>
  <conditionalFormatting sqref="AE96 N96:O96">
    <cfRule type="cellIs" dxfId="244" priority="236" stopIfTrue="1" operator="lessThan">
      <formula>0</formula>
    </cfRule>
  </conditionalFormatting>
  <conditionalFormatting sqref="AF96">
    <cfRule type="cellIs" dxfId="243" priority="234" stopIfTrue="1" operator="lessThan">
      <formula>0</formula>
    </cfRule>
  </conditionalFormatting>
  <conditionalFormatting sqref="AB96:AC96">
    <cfRule type="cellIs" dxfId="242" priority="233" stopIfTrue="1" operator="lessThan">
      <formula>0</formula>
    </cfRule>
  </conditionalFormatting>
  <conditionalFormatting sqref="U96">
    <cfRule type="cellIs" dxfId="241" priority="232" stopIfTrue="1" operator="lessThan">
      <formula>0</formula>
    </cfRule>
  </conditionalFormatting>
  <conditionalFormatting sqref="AA96">
    <cfRule type="cellIs" dxfId="240" priority="231" stopIfTrue="1" operator="lessThan">
      <formula>0</formula>
    </cfRule>
  </conditionalFormatting>
  <conditionalFormatting sqref="AD96">
    <cfRule type="cellIs" dxfId="239" priority="230" stopIfTrue="1" operator="lessThan">
      <formula>0</formula>
    </cfRule>
  </conditionalFormatting>
  <conditionalFormatting sqref="AO96:AP96">
    <cfRule type="cellIs" dxfId="238" priority="229" stopIfTrue="1" operator="lessThan">
      <formula>0</formula>
    </cfRule>
  </conditionalFormatting>
  <conditionalFormatting sqref="AN96">
    <cfRule type="cellIs" dxfId="237" priority="228" stopIfTrue="1" operator="lessThan">
      <formula>0</formula>
    </cfRule>
  </conditionalFormatting>
  <conditionalFormatting sqref="P96">
    <cfRule type="cellIs" dxfId="236" priority="227" stopIfTrue="1" operator="lessThan">
      <formula>0</formula>
    </cfRule>
  </conditionalFormatting>
  <conditionalFormatting sqref="L96:M96">
    <cfRule type="cellIs" dxfId="235" priority="226" stopIfTrue="1" operator="lessThan">
      <formula>0</formula>
    </cfRule>
  </conditionalFormatting>
  <conditionalFormatting sqref="C96">
    <cfRule type="cellIs" dxfId="234" priority="225" stopIfTrue="1" operator="lessThan">
      <formula>0</formula>
    </cfRule>
  </conditionalFormatting>
  <conditionalFormatting sqref="AG96">
    <cfRule type="cellIs" dxfId="233" priority="224" stopIfTrue="1" operator="lessThan">
      <formula>0</formula>
    </cfRule>
  </conditionalFormatting>
  <conditionalFormatting sqref="AK96:AM96">
    <cfRule type="cellIs" dxfId="232" priority="223" stopIfTrue="1" operator="lessThan">
      <formula>0</formula>
    </cfRule>
  </conditionalFormatting>
  <conditionalFormatting sqref="K96">
    <cfRule type="cellIs" dxfId="231" priority="222" stopIfTrue="1" operator="lessThan">
      <formula>0</formula>
    </cfRule>
  </conditionalFormatting>
  <conditionalFormatting sqref="J96">
    <cfRule type="cellIs" dxfId="230" priority="221" stopIfTrue="1" operator="lessThan">
      <formula>0</formula>
    </cfRule>
  </conditionalFormatting>
  <conditionalFormatting sqref="AJ96">
    <cfRule type="cellIs" dxfId="229" priority="220" stopIfTrue="1" operator="lessThan">
      <formula>0</formula>
    </cfRule>
  </conditionalFormatting>
  <conditionalFormatting sqref="AH96">
    <cfRule type="cellIs" dxfId="228" priority="219" stopIfTrue="1" operator="lessThan">
      <formula>0</formula>
    </cfRule>
  </conditionalFormatting>
  <conditionalFormatting sqref="AI96">
    <cfRule type="cellIs" dxfId="227" priority="218" stopIfTrue="1" operator="lessThan">
      <formula>0</formula>
    </cfRule>
  </conditionalFormatting>
  <conditionalFormatting sqref="H96:I96">
    <cfRule type="cellIs" dxfId="226" priority="217" stopIfTrue="1" operator="lessThan">
      <formula>0</formula>
    </cfRule>
  </conditionalFormatting>
  <conditionalFormatting sqref="Q178:R178 G178">
    <cfRule type="cellIs" dxfId="225" priority="216" stopIfTrue="1" operator="lessThan">
      <formula>0</formula>
    </cfRule>
  </conditionalFormatting>
  <conditionalFormatting sqref="AF178">
    <cfRule type="cellIs" dxfId="224" priority="213" stopIfTrue="1" operator="lessThan">
      <formula>0</formula>
    </cfRule>
  </conditionalFormatting>
  <conditionalFormatting sqref="S178:T178 V178:Z178">
    <cfRule type="cellIs" dxfId="223" priority="214" stopIfTrue="1" operator="lessThan">
      <formula>0</formula>
    </cfRule>
  </conditionalFormatting>
  <conditionalFormatting sqref="N178:O178 AE178">
    <cfRule type="cellIs" dxfId="222" priority="215" stopIfTrue="1" operator="lessThan">
      <formula>0</formula>
    </cfRule>
  </conditionalFormatting>
  <conditionalFormatting sqref="AB178:AC178">
    <cfRule type="cellIs" dxfId="221" priority="212" stopIfTrue="1" operator="lessThan">
      <formula>0</formula>
    </cfRule>
  </conditionalFormatting>
  <conditionalFormatting sqref="U178">
    <cfRule type="cellIs" dxfId="220" priority="211" stopIfTrue="1" operator="lessThan">
      <formula>0</formula>
    </cfRule>
  </conditionalFormatting>
  <conditionalFormatting sqref="AA178">
    <cfRule type="cellIs" dxfId="219" priority="210" stopIfTrue="1" operator="lessThan">
      <formula>0</formula>
    </cfRule>
  </conditionalFormatting>
  <conditionalFormatting sqref="AD178">
    <cfRule type="cellIs" dxfId="218" priority="209" stopIfTrue="1" operator="lessThan">
      <formula>0</formula>
    </cfRule>
  </conditionalFormatting>
  <conditionalFormatting sqref="AO178:AP178">
    <cfRule type="cellIs" dxfId="217" priority="208" stopIfTrue="1" operator="lessThan">
      <formula>0</formula>
    </cfRule>
  </conditionalFormatting>
  <conditionalFormatting sqref="AN178">
    <cfRule type="cellIs" dxfId="216" priority="207" stopIfTrue="1" operator="lessThan">
      <formula>0</formula>
    </cfRule>
  </conditionalFormatting>
  <conditionalFormatting sqref="P178">
    <cfRule type="cellIs" dxfId="215" priority="206" stopIfTrue="1" operator="lessThan">
      <formula>0</formula>
    </cfRule>
  </conditionalFormatting>
  <conditionalFormatting sqref="L178:M178">
    <cfRule type="cellIs" dxfId="214" priority="205" stopIfTrue="1" operator="lessThan">
      <formula>0</formula>
    </cfRule>
  </conditionalFormatting>
  <conditionalFormatting sqref="AG178">
    <cfRule type="cellIs" dxfId="213" priority="204" stopIfTrue="1" operator="lessThan">
      <formula>0</formula>
    </cfRule>
  </conditionalFormatting>
  <conditionalFormatting sqref="AK178:AM178">
    <cfRule type="cellIs" dxfId="212" priority="203" stopIfTrue="1" operator="lessThan">
      <formula>0</formula>
    </cfRule>
  </conditionalFormatting>
  <conditionalFormatting sqref="K178">
    <cfRule type="cellIs" dxfId="211" priority="202" stopIfTrue="1" operator="lessThan">
      <formula>0</formula>
    </cfRule>
  </conditionalFormatting>
  <conditionalFormatting sqref="J178">
    <cfRule type="cellIs" dxfId="210" priority="201" stopIfTrue="1" operator="lessThan">
      <formula>0</formula>
    </cfRule>
  </conditionalFormatting>
  <conditionalFormatting sqref="AJ178">
    <cfRule type="cellIs" dxfId="209" priority="200" stopIfTrue="1" operator="lessThan">
      <formula>0</formula>
    </cfRule>
  </conditionalFormatting>
  <conditionalFormatting sqref="AH178">
    <cfRule type="cellIs" dxfId="208" priority="199" stopIfTrue="1" operator="lessThan">
      <formula>0</formula>
    </cfRule>
  </conditionalFormatting>
  <conditionalFormatting sqref="AI178">
    <cfRule type="cellIs" dxfId="207" priority="198" stopIfTrue="1" operator="lessThan">
      <formula>0</formula>
    </cfRule>
  </conditionalFormatting>
  <conditionalFormatting sqref="H178:I178">
    <cfRule type="cellIs" dxfId="206" priority="197" stopIfTrue="1" operator="lessThan">
      <formula>0</formula>
    </cfRule>
  </conditionalFormatting>
  <conditionalFormatting sqref="C177 Q177:R177 G177">
    <cfRule type="cellIs" dxfId="205" priority="196" stopIfTrue="1" operator="lessThan">
      <formula>0</formula>
    </cfRule>
  </conditionalFormatting>
  <conditionalFormatting sqref="AF177">
    <cfRule type="cellIs" dxfId="204" priority="193" stopIfTrue="1" operator="lessThan">
      <formula>0</formula>
    </cfRule>
  </conditionalFormatting>
  <conditionalFormatting sqref="S177:T177 V177:Z177">
    <cfRule type="cellIs" dxfId="203" priority="194" stopIfTrue="1" operator="lessThan">
      <formula>0</formula>
    </cfRule>
  </conditionalFormatting>
  <conditionalFormatting sqref="N177:O177 AE177">
    <cfRule type="cellIs" dxfId="202" priority="195" stopIfTrue="1" operator="lessThan">
      <formula>0</formula>
    </cfRule>
  </conditionalFormatting>
  <conditionalFormatting sqref="AB177:AC177">
    <cfRule type="cellIs" dxfId="201" priority="192" stopIfTrue="1" operator="lessThan">
      <formula>0</formula>
    </cfRule>
  </conditionalFormatting>
  <conditionalFormatting sqref="U177">
    <cfRule type="cellIs" dxfId="200" priority="191" stopIfTrue="1" operator="lessThan">
      <formula>0</formula>
    </cfRule>
  </conditionalFormatting>
  <conditionalFormatting sqref="AA177">
    <cfRule type="cellIs" dxfId="199" priority="190" stopIfTrue="1" operator="lessThan">
      <formula>0</formula>
    </cfRule>
  </conditionalFormatting>
  <conditionalFormatting sqref="AD177">
    <cfRule type="cellIs" dxfId="198" priority="189" stopIfTrue="1" operator="lessThan">
      <formula>0</formula>
    </cfRule>
  </conditionalFormatting>
  <conditionalFormatting sqref="AO177:AP177">
    <cfRule type="cellIs" dxfId="197" priority="188" stopIfTrue="1" operator="lessThan">
      <formula>0</formula>
    </cfRule>
  </conditionalFormatting>
  <conditionalFormatting sqref="AN177">
    <cfRule type="cellIs" dxfId="196" priority="187" stopIfTrue="1" operator="lessThan">
      <formula>0</formula>
    </cfRule>
  </conditionalFormatting>
  <conditionalFormatting sqref="P177">
    <cfRule type="cellIs" dxfId="195" priority="186" stopIfTrue="1" operator="lessThan">
      <formula>0</formula>
    </cfRule>
  </conditionalFormatting>
  <conditionalFormatting sqref="L177:M177">
    <cfRule type="cellIs" dxfId="194" priority="185" stopIfTrue="1" operator="lessThan">
      <formula>0</formula>
    </cfRule>
  </conditionalFormatting>
  <conditionalFormatting sqref="AG177">
    <cfRule type="cellIs" dxfId="193" priority="184" stopIfTrue="1" operator="lessThan">
      <formula>0</formula>
    </cfRule>
  </conditionalFormatting>
  <conditionalFormatting sqref="AK177:AM177">
    <cfRule type="cellIs" dxfId="192" priority="183" stopIfTrue="1" operator="lessThan">
      <formula>0</formula>
    </cfRule>
  </conditionalFormatting>
  <conditionalFormatting sqref="K177">
    <cfRule type="cellIs" dxfId="191" priority="182" stopIfTrue="1" operator="lessThan">
      <formula>0</formula>
    </cfRule>
  </conditionalFormatting>
  <conditionalFormatting sqref="J177">
    <cfRule type="cellIs" dxfId="190" priority="181" stopIfTrue="1" operator="lessThan">
      <formula>0</formula>
    </cfRule>
  </conditionalFormatting>
  <conditionalFormatting sqref="AJ177">
    <cfRule type="cellIs" dxfId="189" priority="180" stopIfTrue="1" operator="lessThan">
      <formula>0</formula>
    </cfRule>
  </conditionalFormatting>
  <conditionalFormatting sqref="AH177">
    <cfRule type="cellIs" dxfId="188" priority="179" stopIfTrue="1" operator="lessThan">
      <formula>0</formula>
    </cfRule>
  </conditionalFormatting>
  <conditionalFormatting sqref="AI177">
    <cfRule type="cellIs" dxfId="187" priority="178" stopIfTrue="1" operator="lessThan">
      <formula>0</formula>
    </cfRule>
  </conditionalFormatting>
  <conditionalFormatting sqref="H177:I177">
    <cfRule type="cellIs" dxfId="186" priority="177" stopIfTrue="1" operator="lessThan">
      <formula>0</formula>
    </cfRule>
  </conditionalFormatting>
  <conditionalFormatting sqref="C178">
    <cfRule type="cellIs" dxfId="185" priority="176" stopIfTrue="1" operator="lessThan">
      <formula>0</formula>
    </cfRule>
  </conditionalFormatting>
  <conditionalFormatting sqref="Q198:R198 G198">
    <cfRule type="cellIs" dxfId="184" priority="175" stopIfTrue="1" operator="lessThan">
      <formula>0</formula>
    </cfRule>
  </conditionalFormatting>
  <conditionalFormatting sqref="S198:T198 V198:Z198">
    <cfRule type="cellIs" dxfId="183" priority="173" stopIfTrue="1" operator="lessThan">
      <formula>0</formula>
    </cfRule>
  </conditionalFormatting>
  <conditionalFormatting sqref="N198:O198 AE198">
    <cfRule type="cellIs" dxfId="182" priority="174" stopIfTrue="1" operator="lessThan">
      <formula>0</formula>
    </cfRule>
  </conditionalFormatting>
  <conditionalFormatting sqref="AF198">
    <cfRule type="cellIs" dxfId="181" priority="172" stopIfTrue="1" operator="lessThan">
      <formula>0</formula>
    </cfRule>
  </conditionalFormatting>
  <conditionalFormatting sqref="AB198:AC198">
    <cfRule type="cellIs" dxfId="180" priority="171" stopIfTrue="1" operator="lessThan">
      <formula>0</formula>
    </cfRule>
  </conditionalFormatting>
  <conditionalFormatting sqref="U198">
    <cfRule type="cellIs" dxfId="179" priority="170" stopIfTrue="1" operator="lessThan">
      <formula>0</formula>
    </cfRule>
  </conditionalFormatting>
  <conditionalFormatting sqref="AA198">
    <cfRule type="cellIs" dxfId="178" priority="169" stopIfTrue="1" operator="lessThan">
      <formula>0</formula>
    </cfRule>
  </conditionalFormatting>
  <conditionalFormatting sqref="AD198">
    <cfRule type="cellIs" dxfId="177" priority="168" stopIfTrue="1" operator="lessThan">
      <formula>0</formula>
    </cfRule>
  </conditionalFormatting>
  <conditionalFormatting sqref="AO198:AP198">
    <cfRule type="cellIs" dxfId="176" priority="167" stopIfTrue="1" operator="lessThan">
      <formula>0</formula>
    </cfRule>
  </conditionalFormatting>
  <conditionalFormatting sqref="AN198">
    <cfRule type="cellIs" dxfId="175" priority="166" stopIfTrue="1" operator="lessThan">
      <formula>0</formula>
    </cfRule>
  </conditionalFormatting>
  <conditionalFormatting sqref="P198">
    <cfRule type="cellIs" dxfId="174" priority="165" stopIfTrue="1" operator="lessThan">
      <formula>0</formula>
    </cfRule>
  </conditionalFormatting>
  <conditionalFormatting sqref="L198:M198">
    <cfRule type="cellIs" dxfId="173" priority="164" stopIfTrue="1" operator="lessThan">
      <formula>0</formula>
    </cfRule>
  </conditionalFormatting>
  <conditionalFormatting sqref="AG198">
    <cfRule type="cellIs" dxfId="172" priority="163" stopIfTrue="1" operator="lessThan">
      <formula>0</formula>
    </cfRule>
  </conditionalFormatting>
  <conditionalFormatting sqref="AK198:AM198">
    <cfRule type="cellIs" dxfId="171" priority="162" stopIfTrue="1" operator="lessThan">
      <formula>0</formula>
    </cfRule>
  </conditionalFormatting>
  <conditionalFormatting sqref="K198">
    <cfRule type="cellIs" dxfId="170" priority="161" stopIfTrue="1" operator="lessThan">
      <formula>0</formula>
    </cfRule>
  </conditionalFormatting>
  <conditionalFormatting sqref="J198">
    <cfRule type="cellIs" dxfId="169" priority="160" stopIfTrue="1" operator="lessThan">
      <formula>0</formula>
    </cfRule>
  </conditionalFormatting>
  <conditionalFormatting sqref="AJ198">
    <cfRule type="cellIs" dxfId="168" priority="159" stopIfTrue="1" operator="lessThan">
      <formula>0</formula>
    </cfRule>
  </conditionalFormatting>
  <conditionalFormatting sqref="AH198">
    <cfRule type="cellIs" dxfId="167" priority="158" stopIfTrue="1" operator="lessThan">
      <formula>0</formula>
    </cfRule>
  </conditionalFormatting>
  <conditionalFormatting sqref="AI198">
    <cfRule type="cellIs" dxfId="166" priority="157" stopIfTrue="1" operator="lessThan">
      <formula>0</formula>
    </cfRule>
  </conditionalFormatting>
  <conditionalFormatting sqref="H198:I198">
    <cfRule type="cellIs" dxfId="165" priority="156" stopIfTrue="1" operator="lessThan">
      <formula>0</formula>
    </cfRule>
  </conditionalFormatting>
  <conditionalFormatting sqref="C198">
    <cfRule type="cellIs" dxfId="164" priority="155" stopIfTrue="1" operator="lessThan">
      <formula>0</formula>
    </cfRule>
  </conditionalFormatting>
  <conditionalFormatting sqref="Q202:R202 G202">
    <cfRule type="cellIs" dxfId="163" priority="154" stopIfTrue="1" operator="lessThan">
      <formula>0</formula>
    </cfRule>
  </conditionalFormatting>
  <conditionalFormatting sqref="S202:T202 V202:Z202">
    <cfRule type="cellIs" dxfId="162" priority="152" stopIfTrue="1" operator="lessThan">
      <formula>0</formula>
    </cfRule>
  </conditionalFormatting>
  <conditionalFormatting sqref="N202:O202 AE202">
    <cfRule type="cellIs" dxfId="161" priority="153" stopIfTrue="1" operator="lessThan">
      <formula>0</formula>
    </cfRule>
  </conditionalFormatting>
  <conditionalFormatting sqref="AF202">
    <cfRule type="cellIs" dxfId="160" priority="151" stopIfTrue="1" operator="lessThan">
      <formula>0</formula>
    </cfRule>
  </conditionalFormatting>
  <conditionalFormatting sqref="AB202:AC202">
    <cfRule type="cellIs" dxfId="159" priority="150" stopIfTrue="1" operator="lessThan">
      <formula>0</formula>
    </cfRule>
  </conditionalFormatting>
  <conditionalFormatting sqref="U202">
    <cfRule type="cellIs" dxfId="158" priority="149" stopIfTrue="1" operator="lessThan">
      <formula>0</formula>
    </cfRule>
  </conditionalFormatting>
  <conditionalFormatting sqref="AA202">
    <cfRule type="cellIs" dxfId="157" priority="148" stopIfTrue="1" operator="lessThan">
      <formula>0</formula>
    </cfRule>
  </conditionalFormatting>
  <conditionalFormatting sqref="AD202">
    <cfRule type="cellIs" dxfId="156" priority="147" stopIfTrue="1" operator="lessThan">
      <formula>0</formula>
    </cfRule>
  </conditionalFormatting>
  <conditionalFormatting sqref="AO202:AP202">
    <cfRule type="cellIs" dxfId="155" priority="146" stopIfTrue="1" operator="lessThan">
      <formula>0</formula>
    </cfRule>
  </conditionalFormatting>
  <conditionalFormatting sqref="AN202">
    <cfRule type="cellIs" dxfId="154" priority="145" stopIfTrue="1" operator="lessThan">
      <formula>0</formula>
    </cfRule>
  </conditionalFormatting>
  <conditionalFormatting sqref="P202">
    <cfRule type="cellIs" dxfId="153" priority="144" stopIfTrue="1" operator="lessThan">
      <formula>0</formula>
    </cfRule>
  </conditionalFormatting>
  <conditionalFormatting sqref="L202:M202">
    <cfRule type="cellIs" dxfId="152" priority="143" stopIfTrue="1" operator="lessThan">
      <formula>0</formula>
    </cfRule>
  </conditionalFormatting>
  <conditionalFormatting sqref="C202">
    <cfRule type="cellIs" dxfId="151" priority="134" stopIfTrue="1" operator="lessThan">
      <formula>0</formula>
    </cfRule>
  </conditionalFormatting>
  <conditionalFormatting sqref="AG202">
    <cfRule type="cellIs" dxfId="150" priority="142" stopIfTrue="1" operator="lessThan">
      <formula>0</formula>
    </cfRule>
  </conditionalFormatting>
  <conditionalFormatting sqref="AK202:AM202">
    <cfRule type="cellIs" dxfId="149" priority="141" stopIfTrue="1" operator="lessThan">
      <formula>0</formula>
    </cfRule>
  </conditionalFormatting>
  <conditionalFormatting sqref="K202">
    <cfRule type="cellIs" dxfId="148" priority="140" stopIfTrue="1" operator="lessThan">
      <formula>0</formula>
    </cfRule>
  </conditionalFormatting>
  <conditionalFormatting sqref="J202">
    <cfRule type="cellIs" dxfId="147" priority="139" stopIfTrue="1" operator="lessThan">
      <formula>0</formula>
    </cfRule>
  </conditionalFormatting>
  <conditionalFormatting sqref="AJ202">
    <cfRule type="cellIs" dxfId="146" priority="138" stopIfTrue="1" operator="lessThan">
      <formula>0</formula>
    </cfRule>
  </conditionalFormatting>
  <conditionalFormatting sqref="AH202">
    <cfRule type="cellIs" dxfId="145" priority="137" stopIfTrue="1" operator="lessThan">
      <formula>0</formula>
    </cfRule>
  </conditionalFormatting>
  <conditionalFormatting sqref="AI202">
    <cfRule type="cellIs" dxfId="144" priority="136" stopIfTrue="1" operator="lessThan">
      <formula>0</formula>
    </cfRule>
  </conditionalFormatting>
  <conditionalFormatting sqref="H202">
    <cfRule type="cellIs" dxfId="143" priority="135" stopIfTrue="1" operator="lessThan">
      <formula>0</formula>
    </cfRule>
  </conditionalFormatting>
  <conditionalFormatting sqref="V127:Z127 S127:T127 AB127:AC127 AO127:AP127 AF127 AI127:AJ127">
    <cfRule type="cellIs" dxfId="142" priority="132" stopIfTrue="1" operator="lessThan">
      <formula>0</formula>
    </cfRule>
  </conditionalFormatting>
  <conditionalFormatting sqref="U127 AA127 AD127:AE127 AH127 AN127 G127 L127:R127">
    <cfRule type="cellIs" dxfId="141" priority="133" stopIfTrue="1" operator="lessThan">
      <formula>0</formula>
    </cfRule>
  </conditionalFormatting>
  <conditionalFormatting sqref="C127">
    <cfRule type="cellIs" dxfId="140" priority="131" stopIfTrue="1" operator="lessThan">
      <formula>0</formula>
    </cfRule>
  </conditionalFormatting>
  <conditionalFormatting sqref="AG127">
    <cfRule type="cellIs" dxfId="139" priority="130" stopIfTrue="1" operator="lessThan">
      <formula>0</formula>
    </cfRule>
  </conditionalFormatting>
  <conditionalFormatting sqref="AK127:AM127">
    <cfRule type="cellIs" dxfId="138" priority="129" stopIfTrue="1" operator="lessThan">
      <formula>0</formula>
    </cfRule>
  </conditionalFormatting>
  <conditionalFormatting sqref="K127">
    <cfRule type="cellIs" dxfId="137" priority="128" stopIfTrue="1" operator="lessThan">
      <formula>0</formula>
    </cfRule>
  </conditionalFormatting>
  <conditionalFormatting sqref="J127">
    <cfRule type="cellIs" dxfId="136" priority="127" stopIfTrue="1" operator="lessThan">
      <formula>0</formula>
    </cfRule>
  </conditionalFormatting>
  <conditionalFormatting sqref="H127:I127">
    <cfRule type="cellIs" dxfId="135" priority="126" stopIfTrue="1" operator="lessThan">
      <formula>0</formula>
    </cfRule>
  </conditionalFormatting>
  <conditionalFormatting sqref="C203">
    <cfRule type="cellIs" dxfId="134" priority="113" stopIfTrue="1" operator="lessThan">
      <formula>0</formula>
    </cfRule>
  </conditionalFormatting>
  <conditionalFormatting sqref="Q203:R203 G203">
    <cfRule type="cellIs" dxfId="133" priority="125" stopIfTrue="1" operator="lessThan">
      <formula>0</formula>
    </cfRule>
  </conditionalFormatting>
  <conditionalFormatting sqref="S203:T203 V203:Z203">
    <cfRule type="cellIs" dxfId="132" priority="123" stopIfTrue="1" operator="lessThan">
      <formula>0</formula>
    </cfRule>
  </conditionalFormatting>
  <conditionalFormatting sqref="N203:O203 AE203">
    <cfRule type="cellIs" dxfId="131" priority="124" stopIfTrue="1" operator="lessThan">
      <formula>0</formula>
    </cfRule>
  </conditionalFormatting>
  <conditionalFormatting sqref="AF203">
    <cfRule type="cellIs" dxfId="130" priority="122" stopIfTrue="1" operator="lessThan">
      <formula>0</formula>
    </cfRule>
  </conditionalFormatting>
  <conditionalFormatting sqref="AB203:AC203">
    <cfRule type="cellIs" dxfId="129" priority="121" stopIfTrue="1" operator="lessThan">
      <formula>0</formula>
    </cfRule>
  </conditionalFormatting>
  <conditionalFormatting sqref="U203">
    <cfRule type="cellIs" dxfId="128" priority="120" stopIfTrue="1" operator="lessThan">
      <formula>0</formula>
    </cfRule>
  </conditionalFormatting>
  <conditionalFormatting sqref="AA203">
    <cfRule type="cellIs" dxfId="127" priority="119" stopIfTrue="1" operator="lessThan">
      <formula>0</formula>
    </cfRule>
  </conditionalFormatting>
  <conditionalFormatting sqref="AD203">
    <cfRule type="cellIs" dxfId="126" priority="118" stopIfTrue="1" operator="lessThan">
      <formula>0</formula>
    </cfRule>
  </conditionalFormatting>
  <conditionalFormatting sqref="AO203:AP203">
    <cfRule type="cellIs" dxfId="125" priority="117" stopIfTrue="1" operator="lessThan">
      <formula>0</formula>
    </cfRule>
  </conditionalFormatting>
  <conditionalFormatting sqref="AN203">
    <cfRule type="cellIs" dxfId="124" priority="116" stopIfTrue="1" operator="lessThan">
      <formula>0</formula>
    </cfRule>
  </conditionalFormatting>
  <conditionalFormatting sqref="P203">
    <cfRule type="cellIs" dxfId="123" priority="115" stopIfTrue="1" operator="lessThan">
      <formula>0</formula>
    </cfRule>
  </conditionalFormatting>
  <conditionalFormatting sqref="L203:M203">
    <cfRule type="cellIs" dxfId="122" priority="114" stopIfTrue="1" operator="lessThan">
      <formula>0</formula>
    </cfRule>
  </conditionalFormatting>
  <conditionalFormatting sqref="AG203">
    <cfRule type="cellIs" dxfId="121" priority="112" stopIfTrue="1" operator="lessThan">
      <formula>0</formula>
    </cfRule>
  </conditionalFormatting>
  <conditionalFormatting sqref="AK203:AM203">
    <cfRule type="cellIs" dxfId="120" priority="111" stopIfTrue="1" operator="lessThan">
      <formula>0</formula>
    </cfRule>
  </conditionalFormatting>
  <conditionalFormatting sqref="K203">
    <cfRule type="cellIs" dxfId="119" priority="110" stopIfTrue="1" operator="lessThan">
      <formula>0</formula>
    </cfRule>
  </conditionalFormatting>
  <conditionalFormatting sqref="J203">
    <cfRule type="cellIs" dxfId="118" priority="109" stopIfTrue="1" operator="lessThan">
      <formula>0</formula>
    </cfRule>
  </conditionalFormatting>
  <conditionalFormatting sqref="AJ203">
    <cfRule type="cellIs" dxfId="117" priority="108" stopIfTrue="1" operator="lessThan">
      <formula>0</formula>
    </cfRule>
  </conditionalFormatting>
  <conditionalFormatting sqref="AH203">
    <cfRule type="cellIs" dxfId="116" priority="107" stopIfTrue="1" operator="lessThan">
      <formula>0</formula>
    </cfRule>
  </conditionalFormatting>
  <conditionalFormatting sqref="AI203">
    <cfRule type="cellIs" dxfId="115" priority="106" stopIfTrue="1" operator="lessThan">
      <formula>0</formula>
    </cfRule>
  </conditionalFormatting>
  <conditionalFormatting sqref="H203">
    <cfRule type="cellIs" dxfId="114" priority="105" stopIfTrue="1" operator="lessThan">
      <formula>0</formula>
    </cfRule>
  </conditionalFormatting>
  <conditionalFormatting sqref="AF136:AM136 AO136:AP136 AB136:AC136 S136:T136 V136:Z136">
    <cfRule type="cellIs" dxfId="113" priority="103" stopIfTrue="1" operator="lessThan">
      <formula>0</formula>
    </cfRule>
  </conditionalFormatting>
  <conditionalFormatting sqref="G136:R136 AN136 AD136:AE136 AA136 U136 C136">
    <cfRule type="cellIs" dxfId="112" priority="104" stopIfTrue="1" operator="lessThan">
      <formula>0</formula>
    </cfRule>
  </conditionalFormatting>
  <conditionalFormatting sqref="I202">
    <cfRule type="cellIs" dxfId="111" priority="102" stopIfTrue="1" operator="lessThan">
      <formula>0</formula>
    </cfRule>
  </conditionalFormatting>
  <conditionalFormatting sqref="AG58:AM58">
    <cfRule type="cellIs" dxfId="110" priority="100" stopIfTrue="1" operator="lessThan">
      <formula>0</formula>
    </cfRule>
  </conditionalFormatting>
  <conditionalFormatting sqref="C58 H58:I58">
    <cfRule type="cellIs" dxfId="109" priority="101" stopIfTrue="1" operator="lessThan">
      <formula>0</formula>
    </cfRule>
  </conditionalFormatting>
  <conditionalFormatting sqref="S58:T58 AF58 AB58:AC58">
    <cfRule type="cellIs" dxfId="108" priority="98" stopIfTrue="1" operator="lessThan">
      <formula>0</formula>
    </cfRule>
  </conditionalFormatting>
  <conditionalFormatting sqref="G58 AD58:AE58 AA58 L58:Q58">
    <cfRule type="cellIs" dxfId="107" priority="99" stopIfTrue="1" operator="lessThan">
      <formula>0</formula>
    </cfRule>
  </conditionalFormatting>
  <conditionalFormatting sqref="AN58:AP58 V58:Z58">
    <cfRule type="cellIs" dxfId="106" priority="97" stopIfTrue="1" operator="lessThan">
      <formula>0</formula>
    </cfRule>
  </conditionalFormatting>
  <conditionalFormatting sqref="R58">
    <cfRule type="cellIs" dxfId="105" priority="96" stopIfTrue="1" operator="lessThan">
      <formula>0</formula>
    </cfRule>
  </conditionalFormatting>
  <conditionalFormatting sqref="K58">
    <cfRule type="cellIs" dxfId="104" priority="95" stopIfTrue="1" operator="lessThan">
      <formula>0</formula>
    </cfRule>
  </conditionalFormatting>
  <conditionalFormatting sqref="J58">
    <cfRule type="cellIs" dxfId="103" priority="94" stopIfTrue="1" operator="lessThan">
      <formula>0</formula>
    </cfRule>
  </conditionalFormatting>
  <conditionalFormatting sqref="U58">
    <cfRule type="cellIs" dxfId="102" priority="93" stopIfTrue="1" operator="lessThan">
      <formula>0</formula>
    </cfRule>
  </conditionalFormatting>
  <conditionalFormatting sqref="R180:AD180 AH180:AP180">
    <cfRule type="cellIs" dxfId="101" priority="91" stopIfTrue="1" operator="lessThan">
      <formula>0</formula>
    </cfRule>
  </conditionalFormatting>
  <conditionalFormatting sqref="AA180:AF180 AH180:AJ180 G183:G186 Q183:R186 G180:I180 L180:T180">
    <cfRule type="cellIs" dxfId="100" priority="92" stopIfTrue="1" operator="lessThan">
      <formula>0</formula>
    </cfRule>
  </conditionalFormatting>
  <conditionalFormatting sqref="V183:Z186 S183:T186">
    <cfRule type="cellIs" dxfId="99" priority="89" stopIfTrue="1" operator="lessThan">
      <formula>0</formula>
    </cfRule>
  </conditionalFormatting>
  <conditionalFormatting sqref="AE183:AE186 N183:O186">
    <cfRule type="cellIs" dxfId="98" priority="90" stopIfTrue="1" operator="lessThan">
      <formula>0</formula>
    </cfRule>
  </conditionalFormatting>
  <conditionalFormatting sqref="AF183:AF186">
    <cfRule type="cellIs" dxfId="97" priority="88" stopIfTrue="1" operator="lessThan">
      <formula>0</formula>
    </cfRule>
  </conditionalFormatting>
  <conditionalFormatting sqref="AB183:AC186">
    <cfRule type="cellIs" dxfId="96" priority="87" stopIfTrue="1" operator="lessThan">
      <formula>0</formula>
    </cfRule>
  </conditionalFormatting>
  <conditionalFormatting sqref="U183:U186">
    <cfRule type="cellIs" dxfId="95" priority="86" stopIfTrue="1" operator="lessThan">
      <formula>0</formula>
    </cfRule>
  </conditionalFormatting>
  <conditionalFormatting sqref="AA183:AA186">
    <cfRule type="cellIs" dxfId="94" priority="85" stopIfTrue="1" operator="lessThan">
      <formula>0</formula>
    </cfRule>
  </conditionalFormatting>
  <conditionalFormatting sqref="AD183:AD186">
    <cfRule type="cellIs" dxfId="93" priority="84" stopIfTrue="1" operator="lessThan">
      <formula>0</formula>
    </cfRule>
  </conditionalFormatting>
  <conditionalFormatting sqref="AO183:AP186">
    <cfRule type="cellIs" dxfId="92" priority="83" stopIfTrue="1" operator="lessThan">
      <formula>0</formula>
    </cfRule>
  </conditionalFormatting>
  <conditionalFormatting sqref="AN183:AN186">
    <cfRule type="cellIs" dxfId="91" priority="82" stopIfTrue="1" operator="lessThan">
      <formula>0</formula>
    </cfRule>
  </conditionalFormatting>
  <conditionalFormatting sqref="P183:P186">
    <cfRule type="cellIs" dxfId="90" priority="81" stopIfTrue="1" operator="lessThan">
      <formula>0</formula>
    </cfRule>
  </conditionalFormatting>
  <conditionalFormatting sqref="L183:M186">
    <cfRule type="cellIs" dxfId="89" priority="80" stopIfTrue="1" operator="lessThan">
      <formula>0</formula>
    </cfRule>
  </conditionalFormatting>
  <conditionalFormatting sqref="R181:AD182">
    <cfRule type="cellIs" dxfId="88" priority="77" stopIfTrue="1" operator="lessThan">
      <formula>0</formula>
    </cfRule>
  </conditionalFormatting>
  <conditionalFormatting sqref="Q181:AG182">
    <cfRule type="cellIs" dxfId="87" priority="78" stopIfTrue="1" operator="lessThan">
      <formula>0</formula>
    </cfRule>
  </conditionalFormatting>
  <conditionalFormatting sqref="AD181:AF182 L181:P182">
    <cfRule type="cellIs" dxfId="86" priority="79" stopIfTrue="1" operator="lessThan">
      <formula>0</formula>
    </cfRule>
  </conditionalFormatting>
  <conditionalFormatting sqref="AG183:AG186">
    <cfRule type="cellIs" dxfId="85" priority="76" stopIfTrue="1" operator="lessThan">
      <formula>0</formula>
    </cfRule>
  </conditionalFormatting>
  <conditionalFormatting sqref="AK183:AM186">
    <cfRule type="cellIs" dxfId="84" priority="75" stopIfTrue="1" operator="lessThan">
      <formula>0</formula>
    </cfRule>
  </conditionalFormatting>
  <conditionalFormatting sqref="K180">
    <cfRule type="cellIs" dxfId="83" priority="74" stopIfTrue="1" operator="lessThan">
      <formula>0</formula>
    </cfRule>
  </conditionalFormatting>
  <conditionalFormatting sqref="K183:K186">
    <cfRule type="cellIs" dxfId="82" priority="73" stopIfTrue="1" operator="lessThan">
      <formula>0</formula>
    </cfRule>
  </conditionalFormatting>
  <conditionalFormatting sqref="K181:K182">
    <cfRule type="cellIs" dxfId="81" priority="72" stopIfTrue="1" operator="lessThan">
      <formula>0</formula>
    </cfRule>
  </conditionalFormatting>
  <conditionalFormatting sqref="J180">
    <cfRule type="cellIs" dxfId="80" priority="71" stopIfTrue="1" operator="lessThan">
      <formula>0</formula>
    </cfRule>
  </conditionalFormatting>
  <conditionalFormatting sqref="J183:J186">
    <cfRule type="cellIs" dxfId="79" priority="70" stopIfTrue="1" operator="lessThan">
      <formula>0</formula>
    </cfRule>
  </conditionalFormatting>
  <conditionalFormatting sqref="J181:J182">
    <cfRule type="cellIs" dxfId="78" priority="69" stopIfTrue="1" operator="lessThan">
      <formula>0</formula>
    </cfRule>
  </conditionalFormatting>
  <conditionalFormatting sqref="AJ183:AJ186">
    <cfRule type="cellIs" dxfId="77" priority="68" stopIfTrue="1" operator="lessThan">
      <formula>0</formula>
    </cfRule>
  </conditionalFormatting>
  <conditionalFormatting sqref="AH183:AH186">
    <cfRule type="cellIs" dxfId="76" priority="67" stopIfTrue="1" operator="lessThan">
      <formula>0</formula>
    </cfRule>
  </conditionalFormatting>
  <conditionalFormatting sqref="AI183:AI186">
    <cfRule type="cellIs" dxfId="75" priority="66" stopIfTrue="1" operator="lessThan">
      <formula>0</formula>
    </cfRule>
  </conditionalFormatting>
  <conditionalFormatting sqref="H183:I186">
    <cfRule type="cellIs" dxfId="74" priority="65" stopIfTrue="1" operator="lessThan">
      <formula>0</formula>
    </cfRule>
  </conditionalFormatting>
  <conditionalFormatting sqref="AH181:AM181">
    <cfRule type="cellIs" dxfId="73" priority="64" stopIfTrue="1" operator="lessThan">
      <formula>0</formula>
    </cfRule>
  </conditionalFormatting>
  <conditionalFormatting sqref="AN181:AP181">
    <cfRule type="cellIs" dxfId="72" priority="63" stopIfTrue="1" operator="lessThan">
      <formula>0</formula>
    </cfRule>
  </conditionalFormatting>
  <conditionalFormatting sqref="C183:C186">
    <cfRule type="cellIs" dxfId="71" priority="62" stopIfTrue="1" operator="lessThan">
      <formula>0</formula>
    </cfRule>
  </conditionalFormatting>
  <conditionalFormatting sqref="I203">
    <cfRule type="cellIs" dxfId="70" priority="61" stopIfTrue="1" operator="lessThan">
      <formula>0</formula>
    </cfRule>
  </conditionalFormatting>
  <conditionalFormatting sqref="AF128:AF129 AO128:AP129 AB128:AC129 S128:T129 V128:Z129">
    <cfRule type="cellIs" dxfId="69" priority="59" stopIfTrue="1" operator="lessThan">
      <formula>0</formula>
    </cfRule>
  </conditionalFormatting>
  <conditionalFormatting sqref="L128:R129 G128:G129 AN128:AN129 AD128:AE129 AA128:AA129 U128:U129">
    <cfRule type="cellIs" dxfId="68" priority="60" stopIfTrue="1" operator="lessThan">
      <formula>0</formula>
    </cfRule>
  </conditionalFormatting>
  <conditionalFormatting sqref="C128:C129">
    <cfRule type="cellIs" dxfId="67" priority="58" stopIfTrue="1" operator="lessThan">
      <formula>0</formula>
    </cfRule>
  </conditionalFormatting>
  <conditionalFormatting sqref="AG128:AG129">
    <cfRule type="cellIs" dxfId="66" priority="57" stopIfTrue="1" operator="lessThan">
      <formula>0</formula>
    </cfRule>
  </conditionalFormatting>
  <conditionalFormatting sqref="AK128:AM129">
    <cfRule type="cellIs" dxfId="65" priority="56" stopIfTrue="1" operator="lessThan">
      <formula>0</formula>
    </cfRule>
  </conditionalFormatting>
  <conditionalFormatting sqref="K128:K129">
    <cfRule type="cellIs" dxfId="64" priority="55" stopIfTrue="1" operator="lessThan">
      <formula>0</formula>
    </cfRule>
  </conditionalFormatting>
  <conditionalFormatting sqref="J128:J129">
    <cfRule type="cellIs" dxfId="63" priority="54" stopIfTrue="1" operator="lessThan">
      <formula>0</formula>
    </cfRule>
  </conditionalFormatting>
  <conditionalFormatting sqref="AJ128:AJ129">
    <cfRule type="cellIs" dxfId="62" priority="53" stopIfTrue="1" operator="lessThan">
      <formula>0</formula>
    </cfRule>
  </conditionalFormatting>
  <conditionalFormatting sqref="AH128:AH129">
    <cfRule type="cellIs" dxfId="61" priority="52" stopIfTrue="1" operator="lessThan">
      <formula>0</formula>
    </cfRule>
  </conditionalFormatting>
  <conditionalFormatting sqref="AI128:AI129">
    <cfRule type="cellIs" dxfId="60" priority="51" stopIfTrue="1" operator="lessThan">
      <formula>0</formula>
    </cfRule>
  </conditionalFormatting>
  <conditionalFormatting sqref="H128:I129">
    <cfRule type="cellIs" dxfId="59" priority="50" stopIfTrue="1" operator="lessThan">
      <formula>0</formula>
    </cfRule>
  </conditionalFormatting>
  <conditionalFormatting sqref="P15">
    <cfRule type="cellIs" dxfId="58" priority="49" stopIfTrue="1" operator="lessThan">
      <formula>0</formula>
    </cfRule>
  </conditionalFormatting>
  <conditionalFormatting sqref="Q15">
    <cfRule type="cellIs" dxfId="57" priority="48" stopIfTrue="1" operator="lessThan">
      <formula>0</formula>
    </cfRule>
  </conditionalFormatting>
  <conditionalFormatting sqref="H22:I22">
    <cfRule type="cellIs" dxfId="56" priority="47" stopIfTrue="1" operator="lessThan">
      <formula>0</formula>
    </cfRule>
  </conditionalFormatting>
  <conditionalFormatting sqref="G22 L22:M22">
    <cfRule type="cellIs" dxfId="55" priority="46" stopIfTrue="1" operator="lessThan">
      <formula>0</formula>
    </cfRule>
  </conditionalFormatting>
  <conditionalFormatting sqref="K22">
    <cfRule type="cellIs" dxfId="54" priority="45" stopIfTrue="1" operator="lessThan">
      <formula>0</formula>
    </cfRule>
  </conditionalFormatting>
  <conditionalFormatting sqref="J22">
    <cfRule type="cellIs" dxfId="53" priority="44" stopIfTrue="1" operator="lessThan">
      <formula>0</formula>
    </cfRule>
  </conditionalFormatting>
  <conditionalFormatting sqref="K16">
    <cfRule type="cellIs" dxfId="52" priority="43" stopIfTrue="1" operator="lessThan">
      <formula>0</formula>
    </cfRule>
  </conditionalFormatting>
  <conditionalFormatting sqref="Q176:R176 G176">
    <cfRule type="cellIs" dxfId="51" priority="42" stopIfTrue="1" operator="lessThan">
      <formula>0</formula>
    </cfRule>
  </conditionalFormatting>
  <conditionalFormatting sqref="AF176">
    <cfRule type="cellIs" dxfId="50" priority="39" stopIfTrue="1" operator="lessThan">
      <formula>0</formula>
    </cfRule>
  </conditionalFormatting>
  <conditionalFormatting sqref="S176:T176 V176:Z176">
    <cfRule type="cellIs" dxfId="49" priority="40" stopIfTrue="1" operator="lessThan">
      <formula>0</formula>
    </cfRule>
  </conditionalFormatting>
  <conditionalFormatting sqref="N176:O176 AE176">
    <cfRule type="cellIs" dxfId="48" priority="41" stopIfTrue="1" operator="lessThan">
      <formula>0</formula>
    </cfRule>
  </conditionalFormatting>
  <conditionalFormatting sqref="AB176:AC176">
    <cfRule type="cellIs" dxfId="47" priority="38" stopIfTrue="1" operator="lessThan">
      <formula>0</formula>
    </cfRule>
  </conditionalFormatting>
  <conditionalFormatting sqref="U176">
    <cfRule type="cellIs" dxfId="46" priority="37" stopIfTrue="1" operator="lessThan">
      <formula>0</formula>
    </cfRule>
  </conditionalFormatting>
  <conditionalFormatting sqref="AA176">
    <cfRule type="cellIs" dxfId="45" priority="36" stopIfTrue="1" operator="lessThan">
      <formula>0</formula>
    </cfRule>
  </conditionalFormatting>
  <conditionalFormatting sqref="AD176">
    <cfRule type="cellIs" dxfId="44" priority="35" stopIfTrue="1" operator="lessThan">
      <formula>0</formula>
    </cfRule>
  </conditionalFormatting>
  <conditionalFormatting sqref="AO176:AP176">
    <cfRule type="cellIs" dxfId="43" priority="34" stopIfTrue="1" operator="lessThan">
      <formula>0</formula>
    </cfRule>
  </conditionalFormatting>
  <conditionalFormatting sqref="AN176">
    <cfRule type="cellIs" dxfId="42" priority="33" stopIfTrue="1" operator="lessThan">
      <formula>0</formula>
    </cfRule>
  </conditionalFormatting>
  <conditionalFormatting sqref="P176">
    <cfRule type="cellIs" dxfId="41" priority="32" stopIfTrue="1" operator="lessThan">
      <formula>0</formula>
    </cfRule>
  </conditionalFormatting>
  <conditionalFormatting sqref="L176:M176">
    <cfRule type="cellIs" dxfId="40" priority="31" stopIfTrue="1" operator="lessThan">
      <formula>0</formula>
    </cfRule>
  </conditionalFormatting>
  <conditionalFormatting sqref="AG176">
    <cfRule type="cellIs" dxfId="39" priority="30" stopIfTrue="1" operator="lessThan">
      <formula>0</formula>
    </cfRule>
  </conditionalFormatting>
  <conditionalFormatting sqref="AK176:AM176">
    <cfRule type="cellIs" dxfId="38" priority="29" stopIfTrue="1" operator="lessThan">
      <formula>0</formula>
    </cfRule>
  </conditionalFormatting>
  <conditionalFormatting sqref="K176">
    <cfRule type="cellIs" dxfId="37" priority="28" stopIfTrue="1" operator="lessThan">
      <formula>0</formula>
    </cfRule>
  </conditionalFormatting>
  <conditionalFormatting sqref="J176">
    <cfRule type="cellIs" dxfId="36" priority="27" stopIfTrue="1" operator="lessThan">
      <formula>0</formula>
    </cfRule>
  </conditionalFormatting>
  <conditionalFormatting sqref="AJ176">
    <cfRule type="cellIs" dxfId="35" priority="26" stopIfTrue="1" operator="lessThan">
      <formula>0</formula>
    </cfRule>
  </conditionalFormatting>
  <conditionalFormatting sqref="AH176">
    <cfRule type="cellIs" dxfId="34" priority="25" stopIfTrue="1" operator="lessThan">
      <formula>0</formula>
    </cfRule>
  </conditionalFormatting>
  <conditionalFormatting sqref="AI176">
    <cfRule type="cellIs" dxfId="33" priority="24" stopIfTrue="1" operator="lessThan">
      <formula>0</formula>
    </cfRule>
  </conditionalFormatting>
  <conditionalFormatting sqref="H176:I176">
    <cfRule type="cellIs" dxfId="32" priority="23" stopIfTrue="1" operator="lessThan">
      <formula>0</formula>
    </cfRule>
  </conditionalFormatting>
  <conditionalFormatting sqref="C176">
    <cfRule type="cellIs" dxfId="31" priority="22" stopIfTrue="1" operator="lessThan">
      <formula>0</formula>
    </cfRule>
  </conditionalFormatting>
  <conditionalFormatting sqref="C82">
    <cfRule type="cellIs" dxfId="30" priority="21" stopIfTrue="1" operator="lessThan">
      <formula>0</formula>
    </cfRule>
  </conditionalFormatting>
  <conditionalFormatting sqref="L16">
    <cfRule type="cellIs" dxfId="29" priority="20" stopIfTrue="1" operator="lessThan">
      <formula>0</formula>
    </cfRule>
  </conditionalFormatting>
  <conditionalFormatting sqref="AG60:AM60">
    <cfRule type="cellIs" dxfId="28" priority="18" stopIfTrue="1" operator="lessThan">
      <formula>0</formula>
    </cfRule>
  </conditionalFormatting>
  <conditionalFormatting sqref="H60:I60 C60">
    <cfRule type="cellIs" dxfId="27" priority="19" stopIfTrue="1" operator="lessThan">
      <formula>0</formula>
    </cfRule>
  </conditionalFormatting>
  <conditionalFormatting sqref="V60:Z60 S60:T60 AO60:AP60 AB60:AC60 AF60:AG60 AK60:AM60">
    <cfRule type="cellIs" dxfId="26" priority="16" stopIfTrue="1" operator="lessThan">
      <formula>0</formula>
    </cfRule>
  </conditionalFormatting>
  <conditionalFormatting sqref="U60 AD60:AE60 AA60 AN60 C60 M60:R60 G60">
    <cfRule type="cellIs" dxfId="25" priority="17" stopIfTrue="1" operator="lessThan">
      <formula>0</formula>
    </cfRule>
  </conditionalFormatting>
  <conditionalFormatting sqref="K60">
    <cfRule type="cellIs" dxfId="24" priority="15" stopIfTrue="1" operator="lessThan">
      <formula>0</formula>
    </cfRule>
  </conditionalFormatting>
  <conditionalFormatting sqref="J60">
    <cfRule type="cellIs" dxfId="23" priority="14" stopIfTrue="1" operator="lessThan">
      <formula>0</formula>
    </cfRule>
  </conditionalFormatting>
  <conditionalFormatting sqref="AJ60">
    <cfRule type="cellIs" dxfId="22" priority="13" stopIfTrue="1" operator="lessThan">
      <formula>0</formula>
    </cfRule>
  </conditionalFormatting>
  <conditionalFormatting sqref="AH60">
    <cfRule type="cellIs" dxfId="21" priority="12" stopIfTrue="1" operator="lessThan">
      <formula>0</formula>
    </cfRule>
  </conditionalFormatting>
  <conditionalFormatting sqref="AI60">
    <cfRule type="cellIs" dxfId="20" priority="11" stopIfTrue="1" operator="lessThan">
      <formula>0</formula>
    </cfRule>
  </conditionalFormatting>
  <conditionalFormatting sqref="H60:I60">
    <cfRule type="cellIs" dxfId="19" priority="10" stopIfTrue="1" operator="lessThan">
      <formula>0</formula>
    </cfRule>
  </conditionalFormatting>
  <conditionalFormatting sqref="S60:T60 AF60 AB60:AC60">
    <cfRule type="cellIs" dxfId="18" priority="8" stopIfTrue="1" operator="lessThan">
      <formula>0</formula>
    </cfRule>
  </conditionalFormatting>
  <conditionalFormatting sqref="G60 AD60:AE60 AA60 M60:Q60">
    <cfRule type="cellIs" dxfId="17" priority="9" stopIfTrue="1" operator="lessThan">
      <formula>0</formula>
    </cfRule>
  </conditionalFormatting>
  <conditionalFormatting sqref="AN60:AP60 V60:Z60">
    <cfRule type="cellIs" dxfId="16" priority="7" stopIfTrue="1" operator="lessThan">
      <formula>0</formula>
    </cfRule>
  </conditionalFormatting>
  <conditionalFormatting sqref="R60">
    <cfRule type="cellIs" dxfId="15" priority="6" stopIfTrue="1" operator="lessThan">
      <formula>0</formula>
    </cfRule>
  </conditionalFormatting>
  <conditionalFormatting sqref="K60">
    <cfRule type="cellIs" dxfId="14" priority="5" stopIfTrue="1" operator="lessThan">
      <formula>0</formula>
    </cfRule>
  </conditionalFormatting>
  <conditionalFormatting sqref="J60">
    <cfRule type="cellIs" dxfId="13" priority="4" stopIfTrue="1" operator="lessThan">
      <formula>0</formula>
    </cfRule>
  </conditionalFormatting>
  <conditionalFormatting sqref="U60">
    <cfRule type="cellIs" dxfId="12" priority="3" stopIfTrue="1" operator="lessThan">
      <formula>0</formula>
    </cfRule>
  </conditionalFormatting>
  <conditionalFormatting sqref="L60">
    <cfRule type="cellIs" dxfId="11" priority="2" stopIfTrue="1" operator="lessThan">
      <formula>0</formula>
    </cfRule>
  </conditionalFormatting>
  <conditionalFormatting sqref="L60">
    <cfRule type="cellIs" dxfId="10" priority="1" stopIfTrue="1" operator="lessThan">
      <formula>0</formula>
    </cfRule>
  </conditionalFormatting>
  <printOptions horizontalCentered="1"/>
  <pageMargins left="7.874015748031496E-2" right="0" top="0.19685039370078741" bottom="0" header="0" footer="0"/>
  <pageSetup paperSize="9" scale="120" fitToHeight="3" orientation="landscape" r:id="rId1"/>
  <headerFooter alignWithMargins="0">
    <oddHeader>&amp;R&amp;"Calibri"&amp;10&amp;K000000#interna&amp;1#</oddHeader>
  </headerFooter>
  <rowBreaks count="3" manualBreakCount="3">
    <brk id="62" max="16383" man="1"/>
    <brk id="109" max="16383" man="1"/>
    <brk id="152" max="16383" man="1"/>
  </rowBreaks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ilha1"/>
  <dimension ref="B5:N14"/>
  <sheetViews>
    <sheetView showGridLines="0" workbookViewId="0">
      <selection activeCell="C41" sqref="C41"/>
    </sheetView>
  </sheetViews>
  <sheetFormatPr defaultRowHeight="15"/>
  <cols>
    <col min="3" max="3" width="20.5703125" customWidth="1"/>
    <col min="4" max="4" width="12.85546875" customWidth="1"/>
    <col min="5" max="5" width="15.42578125" customWidth="1"/>
    <col min="6" max="6" width="16.7109375" customWidth="1"/>
    <col min="7" max="10" width="10.28515625" customWidth="1"/>
    <col min="11" max="11" width="11" customWidth="1"/>
    <col min="12" max="12" width="9.140625" customWidth="1"/>
    <col min="13" max="13" width="11" customWidth="1"/>
    <col min="14" max="14" width="9.140625" customWidth="1"/>
  </cols>
  <sheetData>
    <row r="5" spans="2:14" ht="20.25" customHeight="1"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</row>
    <row r="6" spans="2:14" ht="7.5" customHeight="1"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</row>
    <row r="7" spans="2:14" ht="7.5" customHeight="1"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</row>
    <row r="8" spans="2:14" ht="7.5" customHeight="1">
      <c r="C8" s="299"/>
      <c r="D8" s="299"/>
      <c r="E8" s="299"/>
      <c r="F8" s="299"/>
      <c r="G8" s="299"/>
      <c r="H8" s="299"/>
      <c r="I8" s="299"/>
      <c r="J8" s="299"/>
      <c r="K8" s="299"/>
      <c r="L8" s="299"/>
      <c r="M8" s="299"/>
      <c r="N8" s="299"/>
    </row>
    <row r="9" spans="2:14" ht="7.5" customHeight="1">
      <c r="C9" s="57"/>
      <c r="D9" s="59"/>
      <c r="E9" s="58"/>
      <c r="F9" s="58"/>
      <c r="G9" s="58"/>
      <c r="H9" s="58"/>
      <c r="I9" s="58"/>
      <c r="J9" s="58"/>
      <c r="K9" s="58"/>
      <c r="L9" s="58"/>
      <c r="M9" s="58"/>
      <c r="N9" s="58"/>
    </row>
    <row r="10" spans="2:14">
      <c r="C10" s="415">
        <f>'Guia de Ações'!B11</f>
        <v>44564</v>
      </c>
      <c r="D10" s="415"/>
      <c r="E10" s="415"/>
      <c r="F10" s="108"/>
      <c r="G10" s="68"/>
      <c r="H10" s="68"/>
      <c r="I10" s="68"/>
      <c r="J10" s="68"/>
      <c r="K10" s="68"/>
      <c r="L10" s="68"/>
      <c r="M10" s="68"/>
      <c r="N10" s="68"/>
    </row>
    <row r="11" spans="2:14" ht="15" customHeight="1">
      <c r="B11" s="306"/>
      <c r="C11" s="416" t="s">
        <v>3</v>
      </c>
      <c r="D11" s="421" t="s">
        <v>16</v>
      </c>
      <c r="E11" s="421" t="s">
        <v>493</v>
      </c>
      <c r="F11" s="423" t="s">
        <v>17</v>
      </c>
      <c r="G11" s="425" t="s">
        <v>0</v>
      </c>
      <c r="H11" s="425"/>
      <c r="I11" s="425"/>
      <c r="J11" s="425"/>
      <c r="K11" s="417" t="s">
        <v>1</v>
      </c>
      <c r="L11" s="418"/>
      <c r="M11" s="417" t="s">
        <v>2</v>
      </c>
      <c r="N11" s="418"/>
    </row>
    <row r="12" spans="2:14">
      <c r="C12" s="416"/>
      <c r="D12" s="422"/>
      <c r="E12" s="422"/>
      <c r="F12" s="424"/>
      <c r="G12" s="300" t="s">
        <v>5</v>
      </c>
      <c r="H12" s="300" t="s">
        <v>6</v>
      </c>
      <c r="I12" s="300" t="s">
        <v>7</v>
      </c>
      <c r="J12" s="300" t="s">
        <v>8</v>
      </c>
      <c r="K12" s="419"/>
      <c r="L12" s="420"/>
      <c r="M12" s="419"/>
      <c r="N12" s="420"/>
    </row>
    <row r="13" spans="2:14">
      <c r="C13" s="301" t="s">
        <v>9</v>
      </c>
      <c r="D13" s="302">
        <f>'Guia de Ações'!E15</f>
        <v>103921</v>
      </c>
      <c r="E13" s="303">
        <f>'Guia de Ações'!F15</f>
        <v>137000</v>
      </c>
      <c r="F13" s="337">
        <f>'Guia de Ações'!G15</f>
        <v>31.830910018186898</v>
      </c>
      <c r="G13" s="304">
        <f>'Guia de Ações'!J15</f>
        <v>-0.85935830509508149</v>
      </c>
      <c r="H13" s="304">
        <f>'Guia de Ações'!K15</f>
        <v>-0.85935830509508149</v>
      </c>
      <c r="I13" s="304">
        <f>'Guia de Ações'!L15</f>
        <v>-0.85935830509508149</v>
      </c>
      <c r="J13" s="304" t="str">
        <f>'Guia de Ações'!M15</f>
        <v>-</v>
      </c>
      <c r="K13" s="302">
        <f>'Guia de Ações'!N15</f>
        <v>131190.296875</v>
      </c>
      <c r="L13" s="305">
        <f>K13/D13-1</f>
        <v>0.26240410383849277</v>
      </c>
      <c r="M13" s="302">
        <f>'Guia de Ações'!O15</f>
        <v>100074.6015625</v>
      </c>
      <c r="N13" s="305">
        <f>M13/D13-1</f>
        <v>-3.7012715788916628E-2</v>
      </c>
    </row>
    <row r="14" spans="2:14">
      <c r="C14" s="301" t="s">
        <v>11</v>
      </c>
      <c r="D14" s="302">
        <f>'Guia de Ações'!E16</f>
        <v>36585.06</v>
      </c>
      <c r="E14" s="303" t="str">
        <f>'Guia de Ações'!F16</f>
        <v>-</v>
      </c>
      <c r="F14" s="337" t="str">
        <f>'Guia de Ações'!G16</f>
        <v>-</v>
      </c>
      <c r="G14" s="304">
        <f>'Guia de Ações'!J16</f>
        <v>0.67906313724086509</v>
      </c>
      <c r="H14" s="304">
        <f>'Guia de Ações'!K16</f>
        <v>0.51370841538893597</v>
      </c>
      <c r="I14" s="304">
        <f>'Guia de Ações'!L16</f>
        <v>0.51370841538893597</v>
      </c>
      <c r="J14" s="304" t="str">
        <f>'Guia de Ações'!M16</f>
        <v>-</v>
      </c>
      <c r="K14" s="302">
        <f>'Guia de Ações'!N16</f>
        <v>36679.44140625</v>
      </c>
      <c r="L14" s="305">
        <f>K14/D14-1</f>
        <v>2.5797800044609076E-3</v>
      </c>
      <c r="M14" s="302">
        <f>'Guia de Ações'!O16</f>
        <v>29856.30078125</v>
      </c>
      <c r="N14" s="305">
        <f>M14/D14-1</f>
        <v>-0.18392095622502735</v>
      </c>
    </row>
  </sheetData>
  <mergeCells count="8">
    <mergeCell ref="C10:E10"/>
    <mergeCell ref="C11:C12"/>
    <mergeCell ref="K11:L12"/>
    <mergeCell ref="M11:N12"/>
    <mergeCell ref="D11:D12"/>
    <mergeCell ref="E11:E12"/>
    <mergeCell ref="F11:F12"/>
    <mergeCell ref="G11:J11"/>
  </mergeCells>
  <conditionalFormatting sqref="F13">
    <cfRule type="cellIs" dxfId="9" priority="14" stopIfTrue="1" operator="lessThan">
      <formula>0</formula>
    </cfRule>
  </conditionalFormatting>
  <conditionalFormatting sqref="K13:N14">
    <cfRule type="cellIs" dxfId="8" priority="11" stopIfTrue="1" operator="lessThan">
      <formula>0</formula>
    </cfRule>
  </conditionalFormatting>
  <conditionalFormatting sqref="G13:J13">
    <cfRule type="cellIs" dxfId="7" priority="13" stopIfTrue="1" operator="lessThan">
      <formula>0</formula>
    </cfRule>
  </conditionalFormatting>
  <conditionalFormatting sqref="F14">
    <cfRule type="cellIs" dxfId="6" priority="5" stopIfTrue="1" operator="lessThan">
      <formula>0</formula>
    </cfRule>
  </conditionalFormatting>
  <conditionalFormatting sqref="G14">
    <cfRule type="cellIs" dxfId="5" priority="4" stopIfTrue="1" operator="lessThan">
      <formula>0</formula>
    </cfRule>
  </conditionalFormatting>
  <conditionalFormatting sqref="J14">
    <cfRule type="cellIs" dxfId="4" priority="3" stopIfTrue="1" operator="lessThan">
      <formula>0</formula>
    </cfRule>
  </conditionalFormatting>
  <conditionalFormatting sqref="I14">
    <cfRule type="cellIs" dxfId="3" priority="2" stopIfTrue="1" operator="lessThan">
      <formula>0</formula>
    </cfRule>
  </conditionalFormatting>
  <conditionalFormatting sqref="H14">
    <cfRule type="cellIs" dxfId="2" priority="1" stopIfTrue="1" operator="lessThan">
      <formula>0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headerFooter>
    <oddHeader>&amp;R&amp;"Calibri"&amp;10&amp;K000000#interna&amp;1#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Plan2">
    <pageSetUpPr fitToPage="1"/>
  </sheetPr>
  <dimension ref="A1:AR43"/>
  <sheetViews>
    <sheetView showGridLines="0" topLeftCell="A16" workbookViewId="0">
      <selection activeCell="N35" sqref="N35:Y54"/>
    </sheetView>
  </sheetViews>
  <sheetFormatPr defaultColWidth="9.140625" defaultRowHeight="12.75"/>
  <cols>
    <col min="1" max="1" width="1.5703125" style="10" customWidth="1"/>
    <col min="2" max="2" width="3.42578125" style="10" customWidth="1"/>
    <col min="3" max="3" width="24" style="10" customWidth="1"/>
    <col min="4" max="4" width="10.42578125" style="10" customWidth="1"/>
    <col min="5" max="5" width="15.5703125" style="10" customWidth="1"/>
    <col min="6" max="6" width="8.140625" style="10" customWidth="1"/>
    <col min="7" max="7" width="2.7109375" style="10" customWidth="1"/>
    <col min="8" max="8" width="3.85546875" style="10" customWidth="1"/>
    <col min="9" max="9" width="16.85546875" style="10" customWidth="1"/>
    <col min="10" max="10" width="9.140625" style="10"/>
    <col min="11" max="11" width="2.7109375" style="10" customWidth="1"/>
    <col min="12" max="12" width="4.28515625" style="10" customWidth="1"/>
    <col min="13" max="13" width="2.7109375" style="10" customWidth="1"/>
    <col min="14" max="16384" width="9.140625" style="10"/>
  </cols>
  <sheetData>
    <row r="1" spans="1:44" s="8" customFormat="1" ht="15">
      <c r="A1" s="2"/>
      <c r="B1" s="2"/>
      <c r="C1" s="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4"/>
      <c r="Q1" s="4"/>
      <c r="R1" s="5"/>
      <c r="S1" s="3"/>
      <c r="T1" s="2"/>
      <c r="U1" s="2"/>
      <c r="V1" s="2"/>
      <c r="W1" s="2"/>
      <c r="X1" s="2"/>
      <c r="Y1" s="2"/>
      <c r="Z1" s="2"/>
      <c r="AA1" s="6"/>
      <c r="AB1" s="6"/>
      <c r="AC1" s="2"/>
      <c r="AD1" s="2"/>
      <c r="AE1" s="2"/>
      <c r="AF1" s="2"/>
      <c r="AG1" s="2"/>
      <c r="AH1" s="2"/>
      <c r="AI1" s="7"/>
      <c r="AJ1" s="7"/>
      <c r="AK1" s="2"/>
      <c r="AL1" s="2"/>
      <c r="AM1" s="2"/>
      <c r="AN1" s="2"/>
      <c r="AO1" s="2"/>
      <c r="AP1" s="2"/>
      <c r="AQ1" s="2"/>
      <c r="AR1" s="2"/>
    </row>
    <row r="2" spans="1:44" s="8" customFormat="1" ht="15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4"/>
      <c r="Q2" s="4"/>
      <c r="R2" s="5"/>
      <c r="S2" s="3"/>
      <c r="T2" s="2"/>
      <c r="U2" s="2"/>
      <c r="V2" s="2"/>
      <c r="W2" s="2"/>
      <c r="X2" s="2"/>
      <c r="Y2" s="2"/>
      <c r="Z2" s="2"/>
      <c r="AA2" s="6"/>
      <c r="AB2" s="6"/>
      <c r="AC2" s="2"/>
      <c r="AD2" s="2"/>
      <c r="AE2" s="2"/>
      <c r="AF2" s="2"/>
      <c r="AG2" s="2"/>
      <c r="AH2" s="2"/>
      <c r="AI2" s="7"/>
      <c r="AJ2" s="7"/>
      <c r="AK2" s="2"/>
      <c r="AL2" s="2"/>
      <c r="AM2" s="2"/>
      <c r="AN2" s="2"/>
      <c r="AO2" s="2"/>
      <c r="AP2" s="2"/>
      <c r="AQ2" s="2"/>
      <c r="AR2" s="2"/>
    </row>
    <row r="3" spans="1:44" s="8" customFormat="1" ht="15">
      <c r="A3" s="2"/>
      <c r="B3" s="2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4"/>
      <c r="Q3" s="4"/>
      <c r="R3" s="5"/>
      <c r="S3" s="3"/>
      <c r="T3" s="2"/>
      <c r="U3" s="2"/>
      <c r="V3" s="2"/>
      <c r="W3" s="2"/>
      <c r="X3" s="2"/>
      <c r="Y3" s="2"/>
      <c r="Z3" s="2"/>
      <c r="AA3" s="6"/>
      <c r="AB3" s="6"/>
      <c r="AC3" s="2"/>
      <c r="AD3" s="2"/>
      <c r="AE3" s="2"/>
      <c r="AF3" s="2"/>
      <c r="AG3" s="2"/>
      <c r="AH3" s="2"/>
      <c r="AI3" s="7"/>
      <c r="AJ3" s="7"/>
      <c r="AK3" s="2"/>
      <c r="AL3" s="2"/>
      <c r="AM3" s="2"/>
      <c r="AN3" s="2"/>
      <c r="AO3" s="2"/>
      <c r="AP3" s="2"/>
      <c r="AQ3" s="2"/>
      <c r="AR3" s="2"/>
    </row>
    <row r="4" spans="1:44" s="8" customFormat="1" ht="15">
      <c r="A4" s="2"/>
      <c r="B4" s="2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4"/>
      <c r="Q4" s="4"/>
      <c r="R4" s="5"/>
      <c r="S4" s="3"/>
      <c r="T4" s="2"/>
      <c r="U4" s="2"/>
      <c r="V4" s="2"/>
      <c r="W4" s="2"/>
      <c r="X4" s="2"/>
      <c r="Y4" s="2"/>
      <c r="Z4" s="2"/>
      <c r="AA4" s="6"/>
      <c r="AB4" s="6"/>
      <c r="AC4" s="2"/>
      <c r="AD4" s="2"/>
      <c r="AE4" s="2"/>
      <c r="AF4" s="2"/>
      <c r="AG4" s="2"/>
      <c r="AH4" s="2"/>
      <c r="AI4" s="7"/>
      <c r="AJ4" s="7"/>
      <c r="AK4" s="2"/>
      <c r="AL4" s="2"/>
      <c r="AM4" s="2"/>
      <c r="AN4" s="2"/>
      <c r="AO4" s="2"/>
      <c r="AP4" s="2"/>
      <c r="AQ4" s="2"/>
      <c r="AR4" s="2"/>
    </row>
    <row r="5" spans="1:44" s="8" customFormat="1" ht="6.75" customHeight="1">
      <c r="A5" s="2"/>
      <c r="B5" s="2"/>
      <c r="C5" s="3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4"/>
      <c r="Q5" s="4"/>
      <c r="R5" s="5"/>
      <c r="S5" s="3"/>
      <c r="T5" s="2"/>
      <c r="U5" s="2"/>
      <c r="V5" s="2"/>
      <c r="W5" s="2"/>
      <c r="X5" s="2"/>
      <c r="Y5" s="2"/>
      <c r="Z5" s="2"/>
      <c r="AA5" s="6"/>
      <c r="AB5" s="6"/>
      <c r="AC5" s="2"/>
      <c r="AD5" s="2"/>
      <c r="AE5" s="2"/>
      <c r="AF5" s="2"/>
      <c r="AG5" s="2"/>
      <c r="AH5" s="2"/>
      <c r="AI5" s="7"/>
      <c r="AJ5" s="7"/>
      <c r="AK5" s="2"/>
      <c r="AL5" s="2"/>
      <c r="AM5" s="2"/>
      <c r="AN5" s="2"/>
      <c r="AO5" s="2"/>
      <c r="AP5" s="2"/>
      <c r="AQ5" s="2"/>
      <c r="AR5" s="2"/>
    </row>
    <row r="6" spans="1:44" s="8" customFormat="1" ht="6.75" customHeight="1">
      <c r="A6" s="2"/>
      <c r="B6" s="2"/>
      <c r="C6" s="3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4"/>
      <c r="Q6" s="4"/>
      <c r="R6" s="5"/>
      <c r="S6" s="3"/>
      <c r="T6" s="2"/>
      <c r="U6" s="2"/>
      <c r="V6" s="2"/>
      <c r="W6" s="2"/>
      <c r="X6" s="2"/>
      <c r="Y6" s="2"/>
      <c r="Z6" s="2"/>
      <c r="AA6" s="6"/>
      <c r="AB6" s="6"/>
      <c r="AC6" s="2"/>
      <c r="AD6" s="2"/>
      <c r="AE6" s="2"/>
      <c r="AF6" s="2"/>
      <c r="AG6" s="2"/>
      <c r="AH6" s="2"/>
      <c r="AI6" s="7"/>
      <c r="AJ6" s="7"/>
      <c r="AK6" s="2"/>
      <c r="AL6" s="2"/>
      <c r="AM6" s="2"/>
      <c r="AN6" s="2"/>
      <c r="AO6" s="2"/>
      <c r="AP6" s="2"/>
      <c r="AQ6" s="2"/>
      <c r="AR6" s="2"/>
    </row>
    <row r="7" spans="1:44" s="8" customFormat="1" ht="9.75" customHeight="1">
      <c r="A7" s="2"/>
      <c r="B7" s="19"/>
      <c r="C7" s="20"/>
      <c r="D7" s="19"/>
      <c r="E7" s="21"/>
      <c r="F7" s="22"/>
      <c r="G7" s="22"/>
      <c r="H7" s="23"/>
      <c r="I7" s="23"/>
      <c r="J7" s="24"/>
      <c r="K7" s="25"/>
      <c r="L7" s="26"/>
      <c r="M7" s="27"/>
      <c r="N7" s="15"/>
      <c r="O7" s="16"/>
      <c r="P7" s="16"/>
      <c r="Q7" s="15"/>
      <c r="R7" s="15"/>
      <c r="S7" s="15"/>
      <c r="T7" s="15"/>
      <c r="U7" s="15"/>
      <c r="V7" s="15"/>
      <c r="W7" s="17"/>
      <c r="X7" s="17"/>
      <c r="Y7" s="15"/>
      <c r="Z7" s="15"/>
      <c r="AA7" s="15"/>
      <c r="AB7" s="15"/>
      <c r="AC7" s="15"/>
      <c r="AD7" s="15"/>
      <c r="AE7" s="15"/>
      <c r="AF7" s="15"/>
      <c r="AG7" s="15"/>
      <c r="AH7" s="18"/>
      <c r="AI7" s="28"/>
      <c r="AJ7" s="18"/>
      <c r="AK7" s="18"/>
      <c r="AL7" s="29"/>
      <c r="AM7" s="18"/>
      <c r="AN7" s="18"/>
      <c r="AO7" s="30"/>
      <c r="AP7" s="31"/>
      <c r="AQ7" s="18"/>
      <c r="AR7" s="18"/>
    </row>
    <row r="8" spans="1:44">
      <c r="B8" s="426" t="e">
        <f>'Guia de Ações'!#REF!</f>
        <v>#REF!</v>
      </c>
      <c r="C8" s="426"/>
      <c r="D8" s="426"/>
      <c r="E8" s="426"/>
    </row>
    <row r="9" spans="1:44" ht="7.5" customHeight="1"/>
    <row r="10" spans="1:44">
      <c r="B10" s="1"/>
      <c r="C10" s="1" t="s">
        <v>39</v>
      </c>
      <c r="D10" s="34">
        <v>41487</v>
      </c>
      <c r="E10" s="1" t="s">
        <v>52</v>
      </c>
      <c r="F10" s="1"/>
      <c r="G10" s="11"/>
      <c r="H10" s="11"/>
      <c r="I10" s="11"/>
      <c r="J10" s="11"/>
      <c r="K10" s="11"/>
      <c r="L10" s="11"/>
      <c r="N10" s="1" t="s">
        <v>33</v>
      </c>
      <c r="O10" s="1"/>
      <c r="P10" s="1"/>
      <c r="Q10" s="1"/>
      <c r="R10" s="1"/>
      <c r="S10" s="11"/>
      <c r="T10" s="11"/>
      <c r="U10" s="11"/>
      <c r="V10" s="11"/>
      <c r="W10" s="11"/>
      <c r="X10" s="11"/>
    </row>
    <row r="13" spans="1:44">
      <c r="B13" s="35"/>
      <c r="C13" s="433" t="s">
        <v>40</v>
      </c>
      <c r="D13" s="433" t="s">
        <v>41</v>
      </c>
      <c r="E13" s="433" t="s">
        <v>42</v>
      </c>
      <c r="F13" s="434" t="s">
        <v>43</v>
      </c>
      <c r="H13" s="40"/>
      <c r="I13" s="435" t="s">
        <v>47</v>
      </c>
      <c r="J13" s="436"/>
    </row>
    <row r="14" spans="1:44">
      <c r="B14" s="35"/>
      <c r="C14" s="433"/>
      <c r="D14" s="433"/>
      <c r="E14" s="433"/>
      <c r="F14" s="434"/>
      <c r="I14" s="435"/>
      <c r="J14" s="436"/>
    </row>
    <row r="15" spans="1:44">
      <c r="B15" s="36">
        <v>1</v>
      </c>
      <c r="C15" s="37" t="s">
        <v>64</v>
      </c>
      <c r="D15" s="37" t="s">
        <v>61</v>
      </c>
      <c r="E15" s="37" t="s">
        <v>44</v>
      </c>
      <c r="F15" s="38">
        <v>7.4999999999999997E-2</v>
      </c>
      <c r="H15" s="45">
        <v>1</v>
      </c>
      <c r="I15" s="42" t="s">
        <v>56</v>
      </c>
      <c r="J15" s="43">
        <v>0.05</v>
      </c>
    </row>
    <row r="16" spans="1:44">
      <c r="B16" s="36">
        <v>2</v>
      </c>
      <c r="C16" s="37" t="s">
        <v>65</v>
      </c>
      <c r="D16" s="37" t="s">
        <v>23</v>
      </c>
      <c r="E16" s="37" t="s">
        <v>56</v>
      </c>
      <c r="F16" s="38">
        <v>0.05</v>
      </c>
      <c r="H16" s="45">
        <v>2</v>
      </c>
      <c r="I16" s="42" t="s">
        <v>73</v>
      </c>
      <c r="J16" s="44">
        <v>0.1</v>
      </c>
    </row>
    <row r="17" spans="2:10">
      <c r="B17" s="36">
        <v>3</v>
      </c>
      <c r="C17" s="37" t="s">
        <v>66</v>
      </c>
      <c r="D17" s="37" t="s">
        <v>38</v>
      </c>
      <c r="E17" s="37" t="s">
        <v>59</v>
      </c>
      <c r="F17" s="38">
        <v>0.05</v>
      </c>
      <c r="H17" s="45">
        <v>3</v>
      </c>
      <c r="I17" s="42" t="s">
        <v>68</v>
      </c>
      <c r="J17" s="44">
        <v>0.05</v>
      </c>
    </row>
    <row r="18" spans="2:10">
      <c r="B18" s="36">
        <v>4</v>
      </c>
      <c r="C18" s="37" t="s">
        <v>57</v>
      </c>
      <c r="D18" s="37" t="s">
        <v>26</v>
      </c>
      <c r="E18" s="37" t="s">
        <v>58</v>
      </c>
      <c r="F18" s="38">
        <v>0.05</v>
      </c>
      <c r="H18" s="45">
        <v>4</v>
      </c>
      <c r="I18" s="42" t="s">
        <v>44</v>
      </c>
      <c r="J18" s="44">
        <v>0.125</v>
      </c>
    </row>
    <row r="19" spans="2:10">
      <c r="B19" s="36">
        <v>5</v>
      </c>
      <c r="C19" s="37" t="s">
        <v>67</v>
      </c>
      <c r="D19" s="37" t="s">
        <v>28</v>
      </c>
      <c r="E19" s="37" t="s">
        <v>68</v>
      </c>
      <c r="F19" s="38">
        <v>0.05</v>
      </c>
      <c r="H19" s="45">
        <v>5</v>
      </c>
      <c r="I19" s="42" t="s">
        <v>62</v>
      </c>
      <c r="J19" s="44">
        <v>0.05</v>
      </c>
    </row>
    <row r="20" spans="2:10">
      <c r="B20" s="36">
        <v>6</v>
      </c>
      <c r="C20" s="37" t="s">
        <v>69</v>
      </c>
      <c r="D20" s="37" t="s">
        <v>70</v>
      </c>
      <c r="E20" s="37" t="s">
        <v>55</v>
      </c>
      <c r="F20" s="38">
        <v>0.05</v>
      </c>
      <c r="H20" s="45">
        <v>6</v>
      </c>
      <c r="I20" s="42" t="s">
        <v>59</v>
      </c>
      <c r="J20" s="44">
        <v>0.05</v>
      </c>
    </row>
    <row r="21" spans="2:10">
      <c r="B21" s="36">
        <v>7</v>
      </c>
      <c r="C21" s="37" t="s">
        <v>71</v>
      </c>
      <c r="D21" s="37" t="s">
        <v>31</v>
      </c>
      <c r="E21" s="37" t="s">
        <v>45</v>
      </c>
      <c r="F21" s="38">
        <v>0.15</v>
      </c>
      <c r="H21" s="45">
        <v>7</v>
      </c>
      <c r="I21" s="42" t="s">
        <v>48</v>
      </c>
      <c r="J21" s="44">
        <v>0.15000000000000002</v>
      </c>
    </row>
    <row r="22" spans="2:10">
      <c r="B22" s="36">
        <v>8</v>
      </c>
      <c r="C22" s="37" t="s">
        <v>72</v>
      </c>
      <c r="D22" s="37" t="s">
        <v>27</v>
      </c>
      <c r="E22" s="37" t="s">
        <v>73</v>
      </c>
      <c r="F22" s="38">
        <v>0.1</v>
      </c>
      <c r="H22" s="45">
        <v>8</v>
      </c>
      <c r="I22" s="42" t="s">
        <v>78</v>
      </c>
      <c r="J22" s="44">
        <v>0.05</v>
      </c>
    </row>
    <row r="23" spans="2:10">
      <c r="B23" s="36">
        <v>9</v>
      </c>
      <c r="C23" s="37" t="s">
        <v>74</v>
      </c>
      <c r="D23" s="37" t="s">
        <v>29</v>
      </c>
      <c r="E23" s="37" t="s">
        <v>62</v>
      </c>
      <c r="F23" s="38">
        <v>0.05</v>
      </c>
      <c r="H23" s="45">
        <v>9</v>
      </c>
      <c r="I23" s="37" t="s">
        <v>49</v>
      </c>
      <c r="J23" s="47">
        <v>0.25</v>
      </c>
    </row>
    <row r="24" spans="2:10">
      <c r="B24" s="36">
        <v>10</v>
      </c>
      <c r="C24" s="37" t="s">
        <v>75</v>
      </c>
      <c r="D24" s="37" t="s">
        <v>24</v>
      </c>
      <c r="E24" s="37" t="s">
        <v>44</v>
      </c>
      <c r="F24" s="38">
        <v>0.05</v>
      </c>
      <c r="H24" s="45">
        <v>10</v>
      </c>
      <c r="I24" s="37" t="s">
        <v>55</v>
      </c>
      <c r="J24" s="47">
        <v>0.05</v>
      </c>
    </row>
    <row r="25" spans="2:10">
      <c r="B25" s="36">
        <v>11</v>
      </c>
      <c r="C25" s="37" t="s">
        <v>50</v>
      </c>
      <c r="D25" s="37" t="s">
        <v>30</v>
      </c>
      <c r="E25" s="37" t="s">
        <v>46</v>
      </c>
      <c r="F25" s="38">
        <v>0.1</v>
      </c>
      <c r="H25" s="45">
        <v>11</v>
      </c>
      <c r="I25" s="39" t="s">
        <v>77</v>
      </c>
      <c r="J25" s="46">
        <v>7.4999999999999997E-2</v>
      </c>
    </row>
    <row r="26" spans="2:10">
      <c r="B26" s="36">
        <v>12</v>
      </c>
      <c r="C26" s="37" t="s">
        <v>76</v>
      </c>
      <c r="D26" s="37" t="s">
        <v>25</v>
      </c>
      <c r="E26" s="37" t="s">
        <v>77</v>
      </c>
      <c r="F26" s="38">
        <v>7.4999999999999997E-2</v>
      </c>
    </row>
    <row r="27" spans="2:10">
      <c r="B27" s="36">
        <v>13</v>
      </c>
      <c r="C27" s="37" t="s">
        <v>53</v>
      </c>
      <c r="D27" s="37" t="s">
        <v>54</v>
      </c>
      <c r="E27" s="37" t="s">
        <v>46</v>
      </c>
      <c r="F27" s="38">
        <v>0.05</v>
      </c>
    </row>
    <row r="28" spans="2:10">
      <c r="B28" s="36">
        <v>14</v>
      </c>
      <c r="C28" s="39" t="s">
        <v>51</v>
      </c>
      <c r="D28" s="39" t="s">
        <v>32</v>
      </c>
      <c r="E28" s="39" t="s">
        <v>45</v>
      </c>
      <c r="F28" s="38">
        <v>0.1</v>
      </c>
    </row>
    <row r="29" spans="2:10">
      <c r="C29" s="35"/>
      <c r="D29" s="35"/>
      <c r="E29" s="48" t="s">
        <v>63</v>
      </c>
      <c r="F29" s="41">
        <v>1</v>
      </c>
    </row>
    <row r="35" spans="2:33">
      <c r="B35" s="1"/>
      <c r="C35" s="1" t="s">
        <v>35</v>
      </c>
      <c r="D35" s="12"/>
      <c r="E35" s="12"/>
      <c r="F35" s="12"/>
      <c r="G35" s="11"/>
      <c r="H35" s="11"/>
      <c r="I35" s="11"/>
      <c r="J35" s="11"/>
      <c r="K35" s="11"/>
      <c r="L35" s="11"/>
      <c r="N35" s="1" t="s">
        <v>34</v>
      </c>
      <c r="O35" s="11"/>
      <c r="P35" s="11"/>
      <c r="Q35" s="11"/>
      <c r="R35" s="11"/>
      <c r="S35" s="11"/>
      <c r="T35" s="11"/>
      <c r="U35" s="11"/>
      <c r="V35" s="11"/>
      <c r="W35" s="11"/>
      <c r="X35" s="11"/>
    </row>
    <row r="38" spans="2:33" ht="13.5" thickBot="1"/>
    <row r="39" spans="2:33">
      <c r="H39" s="427" t="s">
        <v>37</v>
      </c>
      <c r="I39" s="428"/>
      <c r="J39" s="428"/>
      <c r="K39" s="429"/>
    </row>
    <row r="40" spans="2:33" ht="13.5" thickBot="1">
      <c r="H40" s="430"/>
      <c r="I40" s="431"/>
      <c r="J40" s="431"/>
      <c r="K40" s="4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</row>
    <row r="41" spans="2:33" ht="13.5" thickBot="1">
      <c r="H41" s="49" t="s">
        <v>36</v>
      </c>
      <c r="I41" s="50"/>
      <c r="J41" s="51">
        <v>5.1194025300000021</v>
      </c>
      <c r="K41" s="52"/>
      <c r="L41" s="32"/>
      <c r="M41" s="32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2"/>
      <c r="AB41" s="32"/>
      <c r="AC41" s="32"/>
      <c r="AD41" s="32"/>
      <c r="AE41" s="32"/>
      <c r="AF41" s="32"/>
      <c r="AG41" s="32"/>
    </row>
    <row r="42" spans="2:33" ht="13.5" thickBot="1">
      <c r="H42" s="53" t="s">
        <v>9</v>
      </c>
      <c r="I42" s="54"/>
      <c r="J42" s="51">
        <v>6.6239582000000041</v>
      </c>
      <c r="K42" s="52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</row>
    <row r="43" spans="2:33" ht="13.5" thickBot="1">
      <c r="H43" s="13" t="s">
        <v>60</v>
      </c>
      <c r="I43" s="14"/>
      <c r="J43" s="55">
        <f>J41-J42</f>
        <v>-1.504555670000002</v>
      </c>
      <c r="K43" s="56"/>
      <c r="L43" s="33"/>
      <c r="M43" s="33"/>
      <c r="AA43" s="33"/>
      <c r="AB43" s="33"/>
      <c r="AC43" s="33"/>
      <c r="AD43" s="33"/>
      <c r="AE43" s="33"/>
      <c r="AF43" s="33"/>
      <c r="AG43" s="33"/>
    </row>
  </sheetData>
  <mergeCells count="8">
    <mergeCell ref="B8:E8"/>
    <mergeCell ref="H39:K40"/>
    <mergeCell ref="C13:C14"/>
    <mergeCell ref="D13:D14"/>
    <mergeCell ref="E13:E14"/>
    <mergeCell ref="F13:F14"/>
    <mergeCell ref="I13:I14"/>
    <mergeCell ref="J13:J14"/>
  </mergeCells>
  <conditionalFormatting sqref="F7:J7 L7">
    <cfRule type="cellIs" dxfId="1" priority="2" stopIfTrue="1" operator="lessThan">
      <formula>0</formula>
    </cfRule>
  </conditionalFormatting>
  <conditionalFormatting sqref="F7:J7 L7">
    <cfRule type="cellIs" dxfId="0" priority="1" stopIfTrue="1" operator="lessThan">
      <formula>0</formula>
    </cfRule>
  </conditionalFormatting>
  <printOptions horizontalCentered="1"/>
  <pageMargins left="7.874015748031496E-2" right="0" top="0.19685039370078741" bottom="0" header="0" footer="0"/>
  <pageSetup paperSize="9" scale="71" fitToHeight="3" orientation="landscape" r:id="rId1"/>
  <headerFooter alignWithMargins="0">
    <oddHeader>&amp;R&amp;"Calibri"&amp;10&amp;K000000#interna&amp;1#</oddHeader>
  </headerFooter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>
  <sheetPr codeName="Plan4"/>
  <dimension ref="B1:X27"/>
  <sheetViews>
    <sheetView showGridLines="0" view="pageBreakPreview" zoomScale="145" zoomScaleSheetLayoutView="145" workbookViewId="0">
      <selection activeCell="N9" sqref="N9"/>
    </sheetView>
  </sheetViews>
  <sheetFormatPr defaultRowHeight="15"/>
  <cols>
    <col min="1" max="1" width="2.7109375" customWidth="1"/>
    <col min="24" max="24" width="2.140625" customWidth="1"/>
  </cols>
  <sheetData>
    <row r="1" spans="2:24" ht="15" customHeight="1"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</row>
    <row r="2" spans="2:24" ht="15" customHeight="1"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</row>
    <row r="3" spans="2:24" ht="15" customHeight="1"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</row>
    <row r="4" spans="2:24" ht="15" customHeight="1"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</row>
    <row r="5" spans="2:24" ht="4.5" customHeight="1"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</row>
    <row r="6" spans="2:24" ht="15" customHeight="1"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</row>
    <row r="7" spans="2:24" ht="10.5" customHeight="1"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</row>
    <row r="8" spans="2:24" ht="21" customHeight="1">
      <c r="B8" s="171" t="s">
        <v>34</v>
      </c>
      <c r="C8" s="98"/>
      <c r="D8" s="98"/>
      <c r="E8" s="98"/>
      <c r="F8" s="98"/>
      <c r="G8" s="98"/>
      <c r="H8" s="98"/>
      <c r="I8" s="98"/>
      <c r="J8" s="98"/>
      <c r="K8" s="98"/>
      <c r="L8" s="98"/>
      <c r="M8" s="99"/>
      <c r="N8" s="171" t="s">
        <v>92</v>
      </c>
      <c r="O8" s="98"/>
      <c r="P8" s="98"/>
      <c r="Q8" s="98"/>
      <c r="R8" s="98"/>
      <c r="S8" s="98"/>
      <c r="T8" s="98"/>
      <c r="U8" s="98"/>
      <c r="V8" s="98"/>
      <c r="W8" s="98"/>
      <c r="X8" s="98"/>
    </row>
    <row r="9" spans="2:24"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</row>
    <row r="10" spans="2:24"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</row>
    <row r="11" spans="2:24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</row>
    <row r="12" spans="2:24" ht="9.9499999999999993" customHeight="1">
      <c r="B12" s="80"/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2"/>
    </row>
    <row r="13" spans="2:24" ht="9.9499999999999993" customHeight="1">
      <c r="B13" s="81"/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2"/>
    </row>
    <row r="14" spans="2:24"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</row>
    <row r="15" spans="2:24"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</row>
    <row r="16" spans="2:24"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</row>
    <row r="17" spans="2:13"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</row>
    <row r="18" spans="2:13"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</row>
    <row r="19" spans="2:13"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</row>
    <row r="20" spans="2:13"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</row>
    <row r="21" spans="2:13"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</row>
    <row r="22" spans="2:13"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</row>
    <row r="23" spans="2:13"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</row>
    <row r="24" spans="2:13"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</row>
    <row r="25" spans="2:13"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</row>
    <row r="26" spans="2:13"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</row>
    <row r="27" spans="2:13">
      <c r="B27" s="143" t="s">
        <v>92</v>
      </c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</row>
  </sheetData>
  <pageMargins left="7.874015748031496E-2" right="0" top="0.19685039370078741" bottom="0" header="0" footer="0"/>
  <pageSetup paperSize="9" scale="70" orientation="landscape" r:id="rId1"/>
  <headerFooter alignWithMargins="0">
    <oddHeader>&amp;R&amp;"Calibri"&amp;10&amp;K000000#interna&amp;1#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6</vt:i4>
      </vt:variant>
    </vt:vector>
  </HeadingPairs>
  <TitlesOfParts>
    <vt:vector size="10" baseType="lpstr">
      <vt:lpstr>Guia de Ações</vt:lpstr>
      <vt:lpstr>Resumo</vt:lpstr>
      <vt:lpstr>Gráficos e Glossário</vt:lpstr>
      <vt:lpstr>Disclaimer</vt:lpstr>
      <vt:lpstr>Disclaimer!Area_de_impressao</vt:lpstr>
      <vt:lpstr>'Gráficos e Glossário'!Area_de_impressao</vt:lpstr>
      <vt:lpstr>'Guia de Ações'!Area_de_impressao</vt:lpstr>
      <vt:lpstr>Disclaimer!OLE_LINK1</vt:lpstr>
      <vt:lpstr>Disclaimer!OLE_LINK3</vt:lpstr>
      <vt:lpstr>'Guia de Ações'!Titulos_de_impressao</vt:lpstr>
    </vt:vector>
  </TitlesOfParts>
  <Company>Banco do Brasil S.A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f1807899</dc:creator>
  <cp:lastModifiedBy>user</cp:lastModifiedBy>
  <cp:lastPrinted>2021-05-25T23:15:45Z</cp:lastPrinted>
  <dcterms:created xsi:type="dcterms:W3CDTF">2011-04-25T22:13:59Z</dcterms:created>
  <dcterms:modified xsi:type="dcterms:W3CDTF">2022-01-04T04:12:51Z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coUpdateId">
    <vt:lpwstr>1319840775</vt:lpwstr>
  </property>
  <property fmtid="{D5CDD505-2E9C-101B-9397-08002B2CF9AE}" pid="3" name="EcoUpdateMessage">
    <vt:lpwstr>2021/10/27-22:26:15</vt:lpwstr>
  </property>
  <property fmtid="{D5CDD505-2E9C-101B-9397-08002B2CF9AE}" pid="4" name="EcoUpdateStatus">
    <vt:lpwstr>2021-10-27=BRA:St,ME,Fd;USA:St,ME,TP;ARG:St,ME,TP;MEX:St,ME,Fd,TP;CHL:St,ME;COL:St,ME;PER:St,ME,Fd|2021-10-26=BRA:TP;ARG:Fd;CHL:Fd|2021-06-16=CHL:TP|2014-02-26=VEN:St|2002-11-08=JPN:St|2021-09-08=GBR:St,ME|2016-08-18=NNN:St|2021-10-25=COL:Fd;PER:TP|2007-0</vt:lpwstr>
  </property>
  <property fmtid="{D5CDD505-2E9C-101B-9397-08002B2CF9AE}" pid="5" name="MSIP_Label_40881dc9-f7f2-41de-a334-ceff3dc15b31_Enabled">
    <vt:lpwstr>true</vt:lpwstr>
  </property>
  <property fmtid="{D5CDD505-2E9C-101B-9397-08002B2CF9AE}" pid="6" name="MSIP_Label_40881dc9-f7f2-41de-a334-ceff3dc15b31_SetDate">
    <vt:lpwstr>2021-10-15T00:08:47Z</vt:lpwstr>
  </property>
  <property fmtid="{D5CDD505-2E9C-101B-9397-08002B2CF9AE}" pid="7" name="MSIP_Label_40881dc9-f7f2-41de-a334-ceff3dc15b31_Method">
    <vt:lpwstr>Standard</vt:lpwstr>
  </property>
  <property fmtid="{D5CDD505-2E9C-101B-9397-08002B2CF9AE}" pid="8" name="MSIP_Label_40881dc9-f7f2-41de-a334-ceff3dc15b31_Name">
    <vt:lpwstr>40881dc9-f7f2-41de-a334-ceff3dc15b31</vt:lpwstr>
  </property>
  <property fmtid="{D5CDD505-2E9C-101B-9397-08002B2CF9AE}" pid="9" name="MSIP_Label_40881dc9-f7f2-41de-a334-ceff3dc15b31_SiteId">
    <vt:lpwstr>ea0c2907-38d2-4181-8750-b0b190b60443</vt:lpwstr>
  </property>
  <property fmtid="{D5CDD505-2E9C-101B-9397-08002B2CF9AE}" pid="10" name="MSIP_Label_40881dc9-f7f2-41de-a334-ceff3dc15b31_ActionId">
    <vt:lpwstr>6e555f00-a2ad-49e8-98d5-4e1eb8135673</vt:lpwstr>
  </property>
  <property fmtid="{D5CDD505-2E9C-101B-9397-08002B2CF9AE}" pid="11" name="MSIP_Label_40881dc9-f7f2-41de-a334-ceff3dc15b31_ContentBits">
    <vt:lpwstr>1</vt:lpwstr>
  </property>
</Properties>
</file>